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764" activeTab="0"/>
  </bookViews>
  <sheets>
    <sheet name="TRDM" sheetId="1" r:id="rId1"/>
    <sheet name="MANEJO" sheetId="2" r:id="rId2"/>
    <sheet name="RCE" sheetId="3" r:id="rId3"/>
    <sheet name="AUTOS" sheetId="4" r:id="rId4"/>
    <sheet name="RC D&amp;O" sheetId="5" r:id="rId5"/>
    <sheet name="IRF" sheetId="6" r:id="rId6"/>
    <sheet name="VIDA GRUPO FUNCIONARIOS" sheetId="7" r:id="rId7"/>
    <sheet name="VIDA GRUPO DEUDORES" sheetId="8" r:id="rId8"/>
    <sheet name="Soat" sheetId="9" r:id="rId9"/>
  </sheets>
  <externalReferences>
    <externalReference r:id="rId12"/>
  </externalReferences>
  <definedNames>
    <definedName name="_Toc370385350" localSheetId="0">'TRDM'!#REF!</definedName>
    <definedName name="_xlnm.Print_Area" localSheetId="1">'MANEJO'!#REF!</definedName>
    <definedName name="_xlnm.Print_Area" localSheetId="4">'RC D&amp;O'!#REF!</definedName>
    <definedName name="_xlnm.Print_Area" localSheetId="2">'RCE'!$A$1:$C$93</definedName>
    <definedName name="_xlnm.Print_Area" localSheetId="0">'TRDM'!$A$20:$D$45</definedName>
    <definedName name="DATA8">#REF!</definedName>
    <definedName name="_xlnm.Print_Titles" localSheetId="1">'MANEJO'!$3:$4</definedName>
    <definedName name="_xlnm.Print_Titles" localSheetId="2">'RCE'!$1:$3</definedName>
  </definedNames>
  <calcPr fullCalcOnLoad="1"/>
</workbook>
</file>

<file path=xl/sharedStrings.xml><?xml version="1.0" encoding="utf-8"?>
<sst xmlns="http://schemas.openxmlformats.org/spreadsheetml/2006/main" count="835" uniqueCount="774">
  <si>
    <t>1. Objeto del Seguro</t>
  </si>
  <si>
    <t>Colombiana.</t>
  </si>
  <si>
    <t xml:space="preserve">Terceros afectados y/o quien tenga derecho a la prestación asegurada </t>
  </si>
  <si>
    <t>Colombia</t>
  </si>
  <si>
    <t>1. Objeto del Seguro:</t>
  </si>
  <si>
    <t>2. Cobertura Básica</t>
  </si>
  <si>
    <t xml:space="preserve">3. Bienes e Intereses Asegurados: </t>
  </si>
  <si>
    <t xml:space="preserve">4. Bienes e intereses excluidos </t>
  </si>
  <si>
    <t>Con excepción de las condiciones y/o coberturas específicamente sublimitadas en el presente numeral, todas las demás coberturas y/o condiciones operarán al 100% del valor asegurado.</t>
  </si>
  <si>
    <t xml:space="preserve">Amparo - Cobertura </t>
  </si>
  <si>
    <t>Sublímite</t>
  </si>
  <si>
    <t xml:space="preserve">Hurto simple
</t>
  </si>
  <si>
    <t>a) Tabla de demérito para los riesgos de equipo electrónico:</t>
  </si>
  <si>
    <t xml:space="preserve">Edad Equipo </t>
  </si>
  <si>
    <t>Porcentaje anual de demérito</t>
  </si>
  <si>
    <t>Máximo demérito Acumulado</t>
  </si>
  <si>
    <t>Cero (0)</t>
  </si>
  <si>
    <t>2%</t>
  </si>
  <si>
    <t>5%</t>
  </si>
  <si>
    <t>10%</t>
  </si>
  <si>
    <t>50%</t>
  </si>
  <si>
    <t>b) Tabla de demérito a aplicar para los riesgos de rotura de maquinaria:</t>
  </si>
  <si>
    <t>Apropiación por terceros de las cosas aseguradas durante el siniestro o después del mismo. Sublimite $20.000.000 evento/vigencia</t>
  </si>
  <si>
    <t xml:space="preserve">Nota: Las condiciones que a continuación se relacionan, son de obligatorio ofrecimiento y se entenderán aceptadas en la carta de presentación de la oferta </t>
  </si>
  <si>
    <t>8. Gastos Adicionales</t>
  </si>
  <si>
    <t>Se cubren daños materiales provenientes de tomas a poblaciones, estaciones de policía y militares, ciudades y municipios realizados por movimientos armados al margen de la Ley, así como los actos de autoridad para repelerlos.</t>
  </si>
  <si>
    <t xml:space="preserve">Gastos de viaje y estadía hasta COP$ 300.000.000 </t>
  </si>
  <si>
    <t>Discos duros</t>
  </si>
  <si>
    <t>Actos Mal Intencionados de Terceros, incluyendo Terrorismo / Huelga, Asonada, Motín, Conmoción Civil o Popular.</t>
  </si>
  <si>
    <t>Mundial</t>
  </si>
  <si>
    <t>OFERTA BASICA</t>
  </si>
  <si>
    <t>2. Tipo de Póliza</t>
  </si>
  <si>
    <t xml:space="preserve">Ocurrencia </t>
  </si>
  <si>
    <t>3. Modalidad de Cobertura</t>
  </si>
  <si>
    <t>Ocurrencia: Se cubren todos los perjuicios que se generen durante la vigencia del seguro, sin tener en consideración la fecha en la cual sean reclamados por los terceros.</t>
  </si>
  <si>
    <t>4. Jurisdicción</t>
  </si>
  <si>
    <t>Colombiana</t>
  </si>
  <si>
    <t>5. Límite Territorial</t>
  </si>
  <si>
    <t>6. Tomador y Asegurado</t>
  </si>
  <si>
    <t>7. Beneficiario</t>
  </si>
  <si>
    <t>8. Limite asegurado Evento/Vigencia</t>
  </si>
  <si>
    <t xml:space="preserve">9. Cobertura basica obligatoria </t>
  </si>
  <si>
    <t>Todo los amparos que no se encuentren sublimitados, se encuentran al 100% del valor asegurado.</t>
  </si>
  <si>
    <t>Incendio y/o explosión</t>
  </si>
  <si>
    <t>Operaciones de cargue y descargue de bienes y mercancías, incluyendo aquellos de naturaleza azarosa o inflamable.</t>
  </si>
  <si>
    <t>Responsabilidad Civil Extracontractual por hechos y/o actividades de los empleados dentro y fuera del territorio nacional.</t>
  </si>
  <si>
    <t>Avisos y vallas, propaganda, publicidad y mensajes en cualquier medio, dentro y fuera de los predios asegurados en todo el territorio nacional.</t>
  </si>
  <si>
    <t>Actividades deportivas, sociales y culturales dentro o fuera de los predios</t>
  </si>
  <si>
    <t>Responsabilidad Civil Cruzada entre asegurados y entre éste y contratistas y subcontratistas frente a terceros, siempre que estos (contratistas y subcontratistas) estén en desarrollo de actividades contratadas por el asegurado y éste sea responsable o solidariamente responsable. Hasta el 50% por evento y Agregado vigencia del límite asegurado</t>
  </si>
  <si>
    <t>Uso de ascensores, elevadores, escaleras automáticas, montacargas, grúas, puentes grúas, equipos de trabajo, equipos de transporte y equipos similares  dentro o fuera de los predios.</t>
  </si>
  <si>
    <t>Viajes de funcionarios del asegurado dentro del territorio nacional.</t>
  </si>
  <si>
    <t>Posesión y/o uso de depósitos, tanques, y tuberías en predios del asegurado en todo el territorio nacional.</t>
  </si>
  <si>
    <t>Uso de maquinaria y equipos de trabajo dentro y fuera de los predios del asegurado</t>
  </si>
  <si>
    <t>10. Cláusulas y/o condiciones adicionales</t>
  </si>
  <si>
    <t>Remodelaciones, ensanches o adecuaciones realizadas por el asegurado 50% del límite asegurado.</t>
  </si>
  <si>
    <t>Experticio técnico</t>
  </si>
  <si>
    <t>No aplicación de deducible para Gastos Médicos</t>
  </si>
  <si>
    <r>
      <rPr>
        <b/>
        <sz val="11"/>
        <rFont val="Arial"/>
        <family val="2"/>
      </rPr>
      <t>Mejoras locativas</t>
    </r>
    <r>
      <rPr>
        <sz val="11"/>
        <rFont val="Arial"/>
        <family val="2"/>
      </rPr>
      <t xml:space="preserve">: Mejoras a los inmuebles propios o que estén bajo su responsabilidad, tenencia y control,  para adecuarlos a sus necesidades, tales como: divisiones modulares, Obras civiles, Eléctricas, de Aires  Acondicionados, Cielos Rasos, enchapes,  y demás arreglos o mejoras que aunque no se hayan mencionado específicamente  se encuentran ubicados en todo el territorio nacional. </t>
    </r>
  </si>
  <si>
    <t xml:space="preserve">Modalidad de la póliza: Todo Riesgo pérdida y/o daño material. No se acepta ningún otro seguro de caracteristicas de riesgos nombrados; por lo tanto deberán ofertar una tasa única para efectuar el cálculo de la prima que será aplicable a la totalidad del valor asegurado.  </t>
  </si>
  <si>
    <t>Todo riesgo para las pérdidas y/o daños materiales que sufran los intereses asegurados por cualquier riesgo y/o causas, incluidos, pero no limitados a: Incendio y/o rayo, calor y humo, explosión,implosión, anegación, daños por agua, extended coverage, caida de naves o aeronaves, caída de objetos de naves o aeronaves, impacto de vehículos terrestres, daños por granizo, daños por humo),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tempestad, tornado, ciclón, vientos, inundación, desbordamiento, alza en el nivel de las aguas y enfrangamiento, hundimiento, avalancha,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</si>
  <si>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Equipos Eléctricos y Electrónicos:</t>
    </r>
    <r>
      <rPr>
        <sz val="11"/>
        <rFont val="Arial"/>
        <family val="2"/>
      </rPr>
      <t xml:space="preserve"> Equipos eléctricos y electrónicos tales como: equipos de cómputo (Computadoras considerados integralmente con todos sus accesorios periféricos como son: CPU, pantalla, antenas, filtros, monitor, Mouse, reguladores de voltaje y demás periféricos), Equipos de Procesamiento Electrónico de Datos, Computadores y Equipos portátiles, scanner, servidores, UPS, impresoras, fax, máquinas de escribir, Calculadoras,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ventiladores, aires acondicionados, herramientas eléctricas y electrónicas, equipos de iluminación, equipos protectores para todos éstos aparatos, máquinas expendedoras (de bebidas, de productos sólidos, de botellas o latas frías o caliente) y todos los demás equipos que no se hayan especificado y que se encuentren ubicados en el territorio nacional</t>
    </r>
  </si>
  <si>
    <t>Hurto, Hurto calificado y/o agravado según su definición legal - CP</t>
  </si>
  <si>
    <t>Para Equipos Móviles y/o Portátiles, fuera de predios cobertura a nivel Mundial. Sublimite  evento/vigencia</t>
  </si>
  <si>
    <t>Para aquellas cláusulas y/o condiciones adicionales en las que no se indique sublímite operan al 100%.</t>
  </si>
  <si>
    <t>Cables, tuberías y/o instalaciones subterráneas, los cuales se encuentran incluidas dentro de la suma asegurada por edificio.</t>
  </si>
  <si>
    <t>Superior a 15 años</t>
  </si>
  <si>
    <t>Todos las cláusulas que otorgan coberturas de gastos adicionales, operan sin aplicación de deducibles.</t>
  </si>
  <si>
    <t>La modalidad de aseguramiento será a valor global sin relación de bienes  (Valores Aproximados)</t>
  </si>
  <si>
    <r>
      <rPr>
        <b/>
        <sz val="11"/>
        <rFont val="Arial"/>
        <family val="2"/>
      </rPr>
      <t>No 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</si>
  <si>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El proponente deberá cotizar la oferta básica y podrá presentar un límite adicional sin cobro de prima en condiciones técnicas complementarias:</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</si>
  <si>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</si>
  <si>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rPr>
        <b/>
        <sz val="11"/>
        <rFont val="Arial"/>
        <family val="2"/>
      </rPr>
      <t xml:space="preserve">Cláusula de jurisdiccion y solucion de controversias. </t>
    </r>
    <r>
      <rPr>
        <sz val="11"/>
        <rFont val="Arial"/>
        <family val="2"/>
      </rPr>
      <t xml:space="preserve">
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
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
B.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
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</si>
  <si>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</si>
  <si>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rPr>
        <b/>
        <sz val="11"/>
        <rFont val="Arial"/>
        <family val="2"/>
      </rPr>
      <t>No concurrencia de deducibles.</t>
    </r>
    <r>
      <rPr>
        <sz val="11"/>
        <rFont val="Arial"/>
        <family val="2"/>
      </rPr>
      <t xml:space="preserve">
Queda entendido, convenido y aceptado que en el evento de que un bien a consecuencia de un siniestro, se vea afectado por diferentes amparos de la póliza, únicamente se deducirá de la indemnización el deducible menor.</t>
    </r>
  </si>
  <si>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</si>
  <si>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r>
      <rPr>
        <b/>
        <sz val="11"/>
        <rFont val="Arial"/>
        <family val="2"/>
      </rPr>
      <t>Gastos en procesos civiles y penales hasta el 20% del valor asegurado evento /vigencia.</t>
    </r>
    <r>
      <rPr>
        <sz val="11"/>
        <rFont val="Arial"/>
        <family val="2"/>
      </rPr>
      <t xml:space="preserve">
La aseguradora se obliga a indemnizar los gastos en que incurra el asegurado por concepto de honorarios de los abogados que lo apoderen en los procesos civiles y penales que se inicien como consecuencia directa y exclusiva de un evento amparado bajo la presente póliza.</t>
    </r>
  </si>
  <si>
    <t>Los visitantes, clientes y usuarios de los servicios se consideran terceros.</t>
  </si>
  <si>
    <t>Responsabilidad civil de la Entidad frente a visitantes de los predios de la Entidad y demas lugares administrados o bajo su responsabilidad o de terceros.</t>
  </si>
  <si>
    <r>
      <rPr>
        <b/>
        <sz val="11"/>
        <rFont val="Arial"/>
        <family val="2"/>
      </rPr>
      <t xml:space="preserve">Pago de la indemnización directamente a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</si>
  <si>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Gastos de auditores, revisores y contadores. Hasta el 100% de los gastos demostrados sin sublimite</t>
    </r>
    <r>
      <rPr>
        <sz val="11"/>
        <rFont val="Arial"/>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</si>
  <si>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rPr>
        <b/>
        <sz val="11"/>
        <rFont val="Arial"/>
        <family val="2"/>
      </rPr>
      <t xml:space="preserve">Actos de autoridad: </t>
    </r>
    <r>
      <rPr>
        <sz val="11"/>
        <rFont val="Arial"/>
        <family val="2"/>
      </rPr>
      <t xml:space="preserve">
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</si>
  <si>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rPr>
        <b/>
        <sz val="11"/>
        <rFont val="Arial"/>
        <family val="2"/>
      </rPr>
      <t>Amparo automático para bienes en ferias, eventos y exposiciones (Nacionales e internacionales) hasta $ 1,000,000,000, aviso 60 días.</t>
    </r>
    <r>
      <rPr>
        <sz val="11"/>
        <rFont val="Arial"/>
        <family val="2"/>
      </rPr>
      <t xml:space="preserve">
Los bienes asegurados, incluyendo las existencias, materias primas, productos en proceso o productos elaborados,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t>
    </r>
  </si>
  <si>
    <r>
      <rPr>
        <b/>
        <sz val="11"/>
        <rFont val="Arial"/>
        <family val="2"/>
      </rPr>
      <t xml:space="preserve">Amparo automático para maquinaria o equipos en demostración hasta COP$500.000.000 y plazo máximo de aviso (60) días. </t>
    </r>
    <r>
      <rPr>
        <sz val="11"/>
        <rFont val="Arial"/>
        <family val="2"/>
      </rPr>
      <t xml:space="preserve">
La propuesta debe contemplar cobertura automática, a partir del momento en que el asegurado asuma la responsabilidad por los maquinaria o equipos en demostración (nuevos y usados).
Con cobro de prima adicional a prorrata y aviso dentro de los 60 días calendario siguientes a la fecha de haberlos recibido. </t>
    </r>
  </si>
  <si>
    <r>
      <rPr>
        <b/>
        <sz val="11"/>
        <rFont val="Arial"/>
        <family val="2"/>
      </rPr>
      <t>Amparo automático por el cambio de ubicación del riesgo. Sublímite $ 2.500.000.000.</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90 días posteriores al cambio. </t>
    </r>
  </si>
  <si>
    <r>
      <rPr>
        <b/>
        <sz val="11"/>
        <rFont val="Arial"/>
        <family val="2"/>
      </rP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</si>
  <si>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</si>
  <si>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Cláusula de JURISDICCION Y SOLUCION DE CONTROVERSIAS.</t>
    </r>
    <r>
      <rPr>
        <sz val="11"/>
        <rFont val="Arial"/>
        <family val="2"/>
      </rPr>
      <t xml:space="preserve">
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
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
B.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
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</si>
  <si>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</si>
  <si>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</si>
  <si>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t>
    </r>
  </si>
  <si>
    <r>
      <rPr>
        <b/>
        <sz val="11"/>
        <rFont val="Arial"/>
        <family val="2"/>
      </rPr>
      <t xml:space="preserve">Errores, omisiones e inexactitudes no intencionales. </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</si>
  <si>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rPr>
        <b/>
        <sz val="11"/>
        <rFont val="Arial"/>
        <family val="2"/>
      </rPr>
      <t>Labores y materiales. Sublimite $300.000.000</t>
    </r>
    <r>
      <rPr>
        <sz val="11"/>
        <rFont val="Arial"/>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sesenta (60) días comunes contados a partir de la iniciación de estas modificaciones.</t>
    </r>
  </si>
  <si>
    <r>
      <rPr>
        <b/>
        <sz val="11"/>
        <rFont val="Arial"/>
        <family val="2"/>
      </rPr>
      <t>Liquidación a prorrata para prórroga de la vigencia.</t>
    </r>
    <r>
      <rPr>
        <sz val="11"/>
        <rFont val="Arial"/>
        <family val="2"/>
      </rPr>
      <t xml:space="preserve">
La aseguradora realizará la liquidación de la prima de la prórroga a prorrata y con las mismas tasas de la póliza inicial.</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</si>
  <si>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</si>
  <si>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</si>
  <si>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</si>
  <si>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</si>
  <si>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</si>
  <si>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Esta cláusula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</si>
  <si>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</si>
  <si>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1"/>
        <rFont val="Arial"/>
        <family val="2"/>
      </rPr>
      <t xml:space="preserve">Tabla de demérito que opera en caso de pérdidas totales (Daño Interno). </t>
    </r>
    <r>
      <rPr>
        <sz val="11"/>
        <rFont val="Arial"/>
        <family val="2"/>
      </rPr>
      <t xml:space="preserve">
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</si>
  <si>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</si>
  <si>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t>
    </r>
  </si>
  <si>
    <t>Gastos de defensa costas legales y honorarios de abogados. Sin deducible</t>
  </si>
  <si>
    <t>Para Equipos Móviles y/o Portátiles, fuera de predios cobertura a nivel Nacional. Sublimite  evento/vigencia</t>
  </si>
  <si>
    <r>
      <t xml:space="preserve">Responsabilidad Civil como consecuencia de montajes o ejecución de obras. </t>
    </r>
    <r>
      <rPr>
        <sz val="11"/>
        <rFont val="Arial"/>
        <family val="2"/>
      </rPr>
      <t>Esta cobertura operará en exceso de las pólizas del contratista o subcontratista. Sublimite de cobertura $500.000.000 evento /vigencia</t>
    </r>
  </si>
  <si>
    <r>
      <rPr>
        <b/>
        <sz val="11"/>
        <rFont val="Arial"/>
        <family val="2"/>
      </rPr>
      <t>Reparaciones y ajuste de pérdidas en caso de siniestro:</t>
    </r>
    <r>
      <rPr>
        <sz val="11"/>
        <rFont val="Arial"/>
        <family val="2"/>
      </rPr>
      <t xml:space="preserve">
Para aquellas pérdidas o daños que no excedan en $40.000.000 el deducible pactado, la Aseguradora acepta abstenerse de nombrar ajustador y autoriza al asegurado para efectuar las reparaciones necesarias, con el compromiso del asegurado de informar el siniestro a la Aseguradora.</t>
    </r>
  </si>
  <si>
    <r>
      <rPr>
        <b/>
        <sz val="11"/>
        <rFont val="Arial"/>
        <family val="2"/>
      </rPr>
      <t xml:space="preserve">Indemnización por clara evidencia sin que exista previo fallo judicial. </t>
    </r>
    <r>
      <rPr>
        <sz val="11"/>
        <rFont val="Arial"/>
        <family val="2"/>
      </rPr>
      <t xml:space="preserve">
La aseguradora deberá indemnizar con la declaración o manifestación de culpabilidad del asegurado por escrito, siempre y cuando su responsabilidad sea evidente. </t>
    </r>
  </si>
  <si>
    <r>
      <rPr>
        <b/>
        <sz val="11"/>
        <rFont val="Arial"/>
        <family val="2"/>
      </rPr>
      <t>Liquidación a prorrata para prórroga de la vigencia.</t>
    </r>
    <r>
      <rPr>
        <sz val="11"/>
        <rFont val="Arial"/>
        <family val="2"/>
      </rPr>
      <t xml:space="preserve">
La aseguradora realizará la liquidación de la prima de la prórroga a prorrata y con las mismas tasas de la póliza inicial.  </t>
    </r>
  </si>
  <si>
    <t>Amparo automático para nuevos predios, operaciones y/o actividades nuevas o adicionales, aviso de 90 dias</t>
  </si>
  <si>
    <r>
      <rPr>
        <b/>
        <sz val="11"/>
        <rFont val="Arial"/>
        <family val="2"/>
      </rPr>
      <t>Honorarios de consultores, interventores, revisores, contadores, etc:</t>
    </r>
    <r>
      <rPr>
        <sz val="11"/>
        <rFont val="Arial"/>
        <family val="2"/>
      </rPr>
      <t xml:space="preserve"> La aseguradora se obliga a indemnizar los honorarios en que necesaria y razonablemente incurra el asegurado, por concepto de consultores,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Sublimite de $50.000.000 evento/vigencia.</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</si>
  <si>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</si>
  <si>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ANEXO No. 1                                                                                                                                                     CONDICIONES TÉCNICAS BÁSICAS OBLIGATORIAS
SEGURO DE RESPONSABILIDAD CIVIL EXTRACONTRACTUAL</t>
  </si>
  <si>
    <t>Para aquellas cláusulas y/o condiciones adicionales para las que no se indique sublímite se entenderá que estas operan al 100%.</t>
  </si>
  <si>
    <t>ANEXO No 1</t>
  </si>
  <si>
    <t>2. Tipo de póliza</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</si>
  <si>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</si>
  <si>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</si>
  <si>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</si>
  <si>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</si>
  <si>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t>ANEXO No. 1                                                                                                                                                                     CONDICIONES TÉCNICAS BÁSICAS OBLIGATORIAS
SEGURO DE RESPONSABILIDAD CIVIL DIRECTORES &amp; ADMINISTRADORES</t>
  </si>
  <si>
    <t>ANEXO No.1                                                                                                                                                    CONDICIONES TÉCNICAS BÁSICAS OBLIGATORIAS
SEGURO DE TODO RIESGO DAÑO MATERIAL</t>
  </si>
  <si>
    <t xml:space="preserve">5. Distribución de bienes y valores asegurados (Valores en pesos colombianos) </t>
  </si>
  <si>
    <t>6. Coberturas sublimitadas (evento y en el agregado anual)</t>
  </si>
  <si>
    <r>
      <rPr>
        <b/>
        <sz val="11"/>
        <rFont val="Arial"/>
        <family val="2"/>
      </rPr>
      <t>Amparo para mercancías o elementos azarosos, inflamables. Sublímite $ 300.000.000.</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</si>
  <si>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7. Cláusulas y/o condiciones adicionales.</t>
  </si>
  <si>
    <r>
      <rPr>
        <b/>
        <sz val="11"/>
        <rFont val="Arial"/>
        <family val="2"/>
      </rPr>
      <t>Rotura de vidrios. Sublímite de $500.000.000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</si>
  <si>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Gastos adicionales por flete aéreo y/o flete expreso. Sublímite $300.000.000.</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</si>
  <si>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Pago de Honorarios Profesionales. Sublímite $1.000.000.000.</t>
    </r>
    <r>
      <rPr>
        <sz val="11"/>
        <rFont val="Arial"/>
        <family val="2"/>
      </rPr>
      <t xml:space="preserve">
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</si>
  <si>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family val="2"/>
      </rPr>
      <t>Portadores externos y reproducción de la información. Sublímite $200.000.000.</t>
    </r>
    <r>
      <rPr>
        <sz val="11"/>
        <rFont val="Arial"/>
        <family val="2"/>
      </rPr>
      <t xml:space="preserve">
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</si>
  <si>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Gastos para la extinción del siniestro. Sublímite $2.000.000.000.</t>
    </r>
    <r>
      <rPr>
        <sz val="11"/>
        <rFont val="Arial"/>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</si>
  <si>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de arrendamiento y alquiler de locales y equipos. Sublímite $1.000.000.000.</t>
    </r>
    <r>
      <rPr>
        <sz val="11"/>
        <rFont val="Arial"/>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</si>
  <si>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por tiempo extra, trabajo nocturno, trabajo en días feriados. Sublímite $500.000.000.</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</si>
  <si>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rPr>
        <b/>
        <sz val="11"/>
        <rFont val="Arial"/>
        <family val="2"/>
      </rPr>
      <t>Gastos para la demostración del daño y/o pérdida. Sublímite $500.000.000.</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</si>
  <si>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Gastos extraordinarios. Sublimite $500.000.000</t>
    </r>
    <r>
      <rPr>
        <sz val="11"/>
        <rFont val="Arial"/>
        <family val="2"/>
      </rPr>
      <t xml:space="preserve">
La aseguradora se obliga a indemnizar los gastos extraordinarios (que no tengan el carácter de permanentes), en que necesaria y razonablemente incurra el asegurado, como consecuencia directa de un siniestro. </t>
    </r>
  </si>
  <si>
    <r>
      <rPr>
        <b/>
        <sz val="11"/>
        <rFont val="Arial"/>
        <family val="2"/>
      </rPr>
      <t>Amparo automático para nuevos equipos instalados en reemplazo de los amparados inicialmente. Sublimite $500.000.000, hasta por un término máximo de noventa (90)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</si>
  <si>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rPr>
        <b/>
        <sz val="11"/>
        <rFont val="Arial"/>
        <family val="2"/>
      </rPr>
      <t xml:space="preserve">Ampliación del plazo para aviso de siniestro. </t>
    </r>
    <r>
      <rPr>
        <sz val="11"/>
        <rFont val="Arial"/>
        <family val="2"/>
      </rPr>
      <t xml:space="preserve">
El Asegurado notificará todos los siniestros por vía telefónica, o por mensaje de telefax  o e -mail lo más pronto posible con no más de noventa (90)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</si>
  <si>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t>Bienes temporalmente depositados en otros predios, aviso 30 días.</t>
  </si>
  <si>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</si>
  <si>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</si>
  <si>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t>Daños a mercancías contenidas en frigoríficos $200.000.000 evento/vigencia.</t>
  </si>
  <si>
    <r>
      <rPr>
        <b/>
        <sz val="11"/>
        <rFont val="Arial"/>
        <family val="2"/>
      </rPr>
      <t>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Aplica para toda clase de bienes, maquinaria y equipo, y equipo electrónico, etc..</t>
    </r>
  </si>
  <si>
    <r>
      <rPr>
        <b/>
        <sz val="11"/>
        <rFont val="Arial"/>
        <family val="2"/>
      </rPr>
      <t>Incendio Inherente y/o rayo en aparatos y/o instalaciones eléctricas. Sublímite $300.000.000 evento/ vigencia</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</si>
  <si>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t>Marcas de fábrica.</t>
  </si>
  <si>
    <r>
      <rPr>
        <b/>
        <sz val="11"/>
        <rFont val="Arial"/>
        <family val="2"/>
      </rPr>
      <t>No aplicación de infraseguro.</t>
    </r>
    <r>
      <rPr>
        <sz val="11"/>
        <rFont val="Arial"/>
        <family val="2"/>
      </rPr>
      <t xml:space="preserve"> La regla proporcional se aplicara, siempre y cuando la diferencia entre el valor asegurado y el valor asegurable,  sea superior al </t>
    </r>
    <r>
      <rPr>
        <b/>
        <sz val="11"/>
        <rFont val="Arial"/>
        <family val="2"/>
      </rPr>
      <t>10%.</t>
    </r>
    <r>
      <rPr>
        <sz val="1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t>
    </r>
  </si>
  <si>
    <t>Pérdida de contenidos en tanques $100.000.000 evento/vigencia</t>
  </si>
  <si>
    <r>
      <rPr>
        <b/>
        <sz val="11"/>
        <rFont val="Arial"/>
        <family val="2"/>
      </rPr>
      <t>Archivos, escrituras y documentos, incluyendo la reproducción y/o reemplazo de la información electrónica y mecánica. Sublímte $300.000.000.</t>
    </r>
    <r>
      <rPr>
        <sz val="11"/>
        <rFont val="Arial"/>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incluyendo la reproducción y/o reemplazo de la información electrónica y mecánica.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</si>
  <si>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Traslado temporal de bienes, maquinaria  y/ o equipos, incluye permanencia hasta COP $500.000.000, y termino máximo de permanencia de noventa (90) días.  Se excluye el transporte 
</t>
    </r>
    <r>
      <rPr>
        <sz val="11"/>
        <rFont val="Arial"/>
        <family val="2"/>
      </rPr>
      <t xml:space="preserve">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</si>
  <si>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rPr>
        <b/>
        <sz val="11"/>
        <rFont val="Arial"/>
        <family val="2"/>
      </rPr>
      <t xml:space="preserve">Cláusula de conjuntos. </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Sublimite de $500.000.000 por evento/vigencia.</t>
    </r>
  </si>
  <si>
    <r>
      <rPr>
        <b/>
        <sz val="11"/>
        <rFont val="Arial"/>
        <family val="2"/>
      </rPr>
      <t>Ampliación del plazo para aviso de revocación de la póliza,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</si>
  <si>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Perjuicios extrapatriomoniales al 50% del limite asegurado: (Perjuicio y/o daño moral, Perjuicio Fisiológico, Perjuicios de Vida en Relación del Tercero afectado)</t>
  </si>
  <si>
    <t>Aviso de siniestro con plazo de noventa (90) días.</t>
  </si>
  <si>
    <t>Predios en arriendo.</t>
  </si>
  <si>
    <t>Responsabilidad civil del asegurado frente a familiares de los empleados.</t>
  </si>
  <si>
    <t>Restaurantes, casinos y/o cafeterías dentro de los predios de sus actividades, incluyendo los daños, lesiones y/o muerte ocasionada por el consumo de alimentos y bebidas distribuidas en tales instalaciones.</t>
  </si>
  <si>
    <t>Revocación de la póliza, con término de noventa (90) días</t>
  </si>
  <si>
    <r>
      <rPr>
        <b/>
        <sz val="11"/>
        <color indexed="9"/>
        <rFont val="Arial"/>
        <family val="2"/>
      </rPr>
      <t>Gastos adicionales:</t>
    </r>
    <r>
      <rPr>
        <sz val="11"/>
        <color indexed="9"/>
        <rFont val="Arial"/>
        <family val="2"/>
      </rPr>
      <t xml:space="preserve">
</t>
    </r>
  </si>
  <si>
    <t>No obstante lo que se diga en contrario en las condiciones generales y particulares de la póliza, la aseguradora se obliga a indemnizar los gastos adicionales (que no tengan carácter de permanentes), debidamente comprobados en que necesaria y razonablemente incurra el asegurado, como consecuencia directa del siniestro, Sublimite $500.000.000 evento/vigencia</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</si>
  <si>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</si>
  <si>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Predios, labores y operaciones (PLO) incluyendo, pero no limitado a:</t>
  </si>
  <si>
    <r>
      <rPr>
        <b/>
        <sz val="11"/>
        <rFont val="Arial"/>
        <family val="2"/>
      </rPr>
      <t>Anticipo de indemnización 50%:</t>
    </r>
    <r>
      <rPr>
        <sz val="11"/>
        <rFont val="Arial"/>
        <family val="2"/>
      </rPr>
      <t xml:space="preserve">
Se contempla bajo esta cláusula que en caso de siniestro y a petición escrita del asegurado, una vez confirmada la cobertura por parte de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</si>
  <si>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Riesgos Excluidos</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</si>
  <si>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</si>
  <si>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</si>
  <si>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</si>
  <si>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</si>
  <si>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</si>
  <si>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</si>
  <si>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</si>
  <si>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</si>
  <si>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</si>
  <si>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</si>
  <si>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</si>
  <si>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t xml:space="preserve"> - Casa Cárcel 70 smdlv</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</si>
  <si>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</si>
  <si>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</si>
  <si>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Para cualquiera de los vehículos amparados en la póliza</t>
  </si>
  <si>
    <t>5. Valor asegurado casco</t>
  </si>
  <si>
    <t>5.1 Valor asegurado total:</t>
  </si>
  <si>
    <t>6. Cláusulas adicionales y/o condiciones particulares</t>
  </si>
  <si>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</si>
  <si>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</si>
  <si>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</si>
  <si>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</si>
  <si>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Ampliación del radio de operaciones para el amparo en los países del Pacto Andino incluyendo Venezuela</t>
  </si>
  <si>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</si>
  <si>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</si>
  <si>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</si>
  <si>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</si>
  <si>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</si>
  <si>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</si>
  <si>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Compromiso de la Aseguradora Sobre el Plazo para el pago de las indemnizaciones (5 días)</t>
  </si>
  <si>
    <t>Bajo esta condición los Oferentes se comprometen a efectuar el giro de las indemnizaciones dentro de los cinco (5) días hábiles, una vez formalizado el reclamo</t>
  </si>
  <si>
    <t>Daños causados al vehículo cuando tenga permanencia en patios ó parqueaderos incluyendo su traslado en grúa</t>
  </si>
  <si>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</si>
  <si>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Arial"/>
        <family val="2"/>
      </rPr>
      <t>Se contempla, que la designación de los ajustadores se realizará de común acuerdo entre la aseguradora y el asegurado.</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</si>
  <si>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</si>
  <si>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</si>
  <si>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</si>
  <si>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</si>
  <si>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t>Extensión de cobertura para todos los vehículos sin antigüedad máxima para asegurarlos</t>
  </si>
  <si>
    <t>Extensión de Responsabilidad Civil cuando el vehículo haya sido hurtado, siempre y cuando haya sido declarada por un juez de la Republica.</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</si>
  <si>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</si>
  <si>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Liquidación a Prorrata en caso de cancelación de la póliza por parte del Tomador/Asegurado</t>
  </si>
  <si>
    <t>Marcación Gratuita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</si>
  <si>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</si>
  <si>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</si>
  <si>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No aplicación de deducible</t>
  </si>
  <si>
    <t>No exigencia de dispositivos de seguridad contra robo, a menos que la aseguradora lo ofrezca por su cuenta.</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</si>
  <si>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</si>
  <si>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</si>
  <si>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</si>
  <si>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</si>
  <si>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 xml:space="preserve">Limitación de Eventos para la revocación de la póliza:  </t>
  </si>
  <si>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t>
  </si>
  <si>
    <t>1.  Resultado de siniestralidad:  Se presenta cuando en vigencia de la póliza suscrita y durante el término corrido hasta la fecha de aviso de la revocación, exista una siniestralidad superior al 50%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</si>
  <si>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reasegurdores respectivos, por causas no imputables a fallas de la aseguradora en el análisis y transferencia del riesgo.</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</si>
  <si>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</si>
  <si>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Vehículos bajo cuidado, tenencia, control o custodia.</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</si>
  <si>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</si>
  <si>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</si>
  <si>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t>7. Deducibles</t>
  </si>
  <si>
    <t>La póliza opera sin aplicación de deducibles</t>
  </si>
  <si>
    <t>8. Riesgos e intereses excluidos</t>
  </si>
  <si>
    <t>CONDICIONES TÉCNICAS BÁSICAS OBLIGATORIAS</t>
  </si>
  <si>
    <t xml:space="preserve"> Nota: Las condiciones que a continuación se relacionan, son de obligatorio ofrecimiento y se entenderán aceptadas en la carta de presentación de la oferta </t>
  </si>
  <si>
    <t>Información General</t>
  </si>
  <si>
    <t>2. Tomador y Asegurado</t>
  </si>
  <si>
    <t>3. Funcionarios Asegurados</t>
  </si>
  <si>
    <t>4.Cobertura</t>
  </si>
  <si>
    <t>Cobertura Básica</t>
  </si>
  <si>
    <t>Valor Asegurado Individual</t>
  </si>
  <si>
    <t>Nota: Los oferentes deberá considerar para el cálculo de la prima, la aplicación tasa única sobre full amparos.</t>
  </si>
  <si>
    <t>5. Cláusulas y/o condiciones adicionales</t>
  </si>
  <si>
    <t>Amparo automático para funcionarios que por error u omisión no se hayan informado al inicio del seguro, 60 días para su aviso.</t>
  </si>
  <si>
    <t>Continuidad de amparo y/o extensión de cobertura, hasta 60 días de retiro del empleado.</t>
  </si>
  <si>
    <t>No exigir requisitos de asegurabilidad para los nuevos asegurados que ingresen al grupo amparado bajo la póliza.</t>
  </si>
  <si>
    <t>6. Riesgos excluidos</t>
  </si>
  <si>
    <t>7. DEDUCIBLES</t>
  </si>
  <si>
    <t>CONDICIÓN OBLIGATORIA SIN DEDUCIBLES</t>
  </si>
  <si>
    <t>NOTA: En el evento en que la oferta presente alternativa de límite asegurado, los porcentajes de las cláusulas y/o sublimites se ajustarán de acuerdo con el nuevo límite contratado</t>
  </si>
  <si>
    <r>
      <t>Continuidad de cobertura sin exigencia de requisitos de asegurabilidad para todos los amparos.</t>
    </r>
    <r>
      <rPr>
        <sz val="11"/>
        <rFont val="Arial"/>
        <family val="2"/>
      </rPr>
      <t xml:space="preserve">
Mediante esta cláusula se otorga continuidad de cobertura sin exigencia de requisitos de asegurabilidad ni condicionamientos especiales, para los funcionarios que hayan estado asegurados en las pólizas, por lo tanto no se aplicarán preexistencias.</t>
    </r>
  </si>
  <si>
    <r>
      <t xml:space="preserve">Extensión de amparo a muerte presunta por desaparición.
</t>
    </r>
    <r>
      <rPr>
        <sz val="11"/>
        <rFont val="Arial"/>
        <family val="2"/>
      </rPr>
      <t>En caso de desaparecimiento de algún funcionario asegurado en esta póliza, la compañía pagará la indemnización con la sola presentación y aceptación de la demanda de presunción de muerte por desaparecimiento ante la autoridad competente, previa constitución de la caución consagrada en el artículo 1145 del Código de Comercio.</t>
    </r>
  </si>
  <si>
    <r>
      <t>Incontestabilidad</t>
    </r>
    <r>
      <rPr>
        <sz val="11"/>
        <rFont val="Arial"/>
        <family val="2"/>
      </rPr>
      <t xml:space="preserve">
Transcurridos dos (2) años en vida del asegurado, desde la fecha de perfeccionamiento del contrato, el valor del seguro no podrá ser reducido por causa de error en la declaración de asegurabilidad, sin perjuicio de lo establecido en el artículo 1161 del código de comercio.</t>
    </r>
  </si>
  <si>
    <r>
      <t>Revocación de la póliza, con término de 90 días.</t>
    </r>
    <r>
      <rPr>
        <sz val="11"/>
        <rFont val="Arial"/>
        <family val="2"/>
      </rPr>
      <t xml:space="preserve"> 
El Oferente debe contemplar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</si>
  <si>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r>
      <t>Extensión de cobertura para todos los amparos:</t>
    </r>
    <r>
      <rPr>
        <sz val="11"/>
        <rFont val="Arial"/>
        <family val="2"/>
      </rPr>
      <t xml:space="preserve"> 
Brinda protección al asegurado por cualquier hecho violento ajeno al ejercicio de las funciones, incluyendo el suicidio desde su inclusión en la póliza, sin cobro de prima adicional.</t>
    </r>
  </si>
  <si>
    <r>
      <t xml:space="preserve">Cláusula de causalidad. </t>
    </r>
    <r>
      <rPr>
        <sz val="11"/>
        <rFont val="Arial"/>
        <family val="2"/>
      </rPr>
      <t>No obstante el fallecimiento que pudiere ocurrir en cualquier asegurado, si fuere diferente a las circunstancias manifestadas, la cobertura de la presente póliza prevalecerá.</t>
    </r>
  </si>
  <si>
    <t>Gastos para la adecuación de suelos y terrenos que lleguen a afectarse como consecuencia de temblor, terremoto, erupción volcánica y/o otros eventos de la naturaleza hasta 5% del valor asegurable del bien inmueble afectado.</t>
  </si>
  <si>
    <r>
      <rPr>
        <b/>
        <sz val="11"/>
        <rFont val="Arial"/>
        <family val="2"/>
      </rPr>
      <t xml:space="preserve">Incremento en costos de operación. Sublímite $500.000.000. </t>
    </r>
    <r>
      <rPr>
        <sz val="11"/>
        <rFont val="Arial"/>
        <family val="2"/>
      </rPr>
      <t xml:space="preserve">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</si>
  <si>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t>Restablecimiento automático del valor asegurado por pago de siniestro, con cobro adicional de prima hasta una (1) vez.</t>
  </si>
  <si>
    <t>Cobertura adicional para las operaciones por manejo de líquidos inflamables y azarosos. (ACPM y Gasolina para proviosionar plantas eléctricas). Sublimite 20% evento – 50% vigencia del limite asegurado de la póliza</t>
  </si>
  <si>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t>
    </r>
    <r>
      <rPr>
        <b/>
        <sz val="11"/>
        <rFont val="Arial"/>
        <family val="2"/>
      </rPr>
      <t>30 días</t>
    </r>
    <r>
      <rPr>
        <sz val="11"/>
        <rFont val="Arial"/>
        <family val="2"/>
      </rPr>
      <t xml:space="preserve">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</si>
  <si>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t>
    </r>
    <r>
      <rPr>
        <b/>
        <sz val="11"/>
        <rFont val="Arial"/>
        <family val="2"/>
      </rPr>
      <t>treinta (30)</t>
    </r>
    <r>
      <rPr>
        <sz val="11"/>
        <rFont val="Arial"/>
        <family val="2"/>
      </rPr>
      <t xml:space="preserve">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</si>
  <si>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t>Autorización de reparaciones del vehículo dentro de los cinco (5) días siguientes a la fecha de presentada la reclamación, una vez se hayan presentado la totalidad de todos los documentos para la reclamación del siniestro y solo aplica para pérdidas parciales por daños y hurto</t>
  </si>
  <si>
    <r>
      <rPr>
        <sz val="11"/>
        <rFont val="Arial"/>
        <family val="2"/>
      </rPr>
      <t xml:space="preserve">Los vehículos quedan asegurados con todos sus elementos y accesorios aunque no se hayan detallado expresamente. </t>
    </r>
    <r>
      <rPr>
        <b/>
        <sz val="11"/>
        <rFont val="Arial"/>
        <family val="2"/>
      </rPr>
      <t xml:space="preserve">Excluye  equipos portátiles que no sean parte funcional del vehículo (ejemplo: celulares, portátiles, radios de comunicación etc) </t>
    </r>
  </si>
  <si>
    <t>Responsabilidad Civil extracontractual de Contratistas y/o subcontratista 10% del límite asegurado evento vigencia. En exceso de las pólizas de RCE que deben tener suscritas, no inferiores a 20 millones.</t>
  </si>
  <si>
    <t>Propietarios, arrendatarios o poseedores. Entendido como los daños a terceros en predios dados o recibidos en arriendo por el asegurado</t>
  </si>
  <si>
    <t>Alimentos y Bebidas. Entendiendo como los daños a terceros por su consumo.</t>
  </si>
  <si>
    <t>Responsabilidad Civil Extracontractual causada por el asegurado con Bienes bajo su cuidado, tenencia y control sublimite del 50%  del límite asegurado. Excluye los daños, hurto y desaparación de los mismos.</t>
  </si>
  <si>
    <t>Vehículos propios y no propios (vehículos alquilados y/o ajenos), incluidos los vehículos de los funcionarios en desarrollo de actividades para el asegurado. Sublimite del 50%  del límite asegurado. En exceso de las pólizas de RCE que deben tener suscritas, no inferiores a 50/50/100 millones. Solo aplica para vehículos no propios.</t>
  </si>
  <si>
    <t>Responsabilidad civil campos en campos deportivos. Dentro d elos predios del asegurado o por que sea legalmente responsable.</t>
  </si>
  <si>
    <t>Responsabilidad Civil Extracontractual derivados del transporte de mercancías y demás bienes dentro y fuera de los predios, incluyendo aquellos de naturaleza azarosa o inflamable. Excluye daños a la carga y al medio de transporte.</t>
  </si>
  <si>
    <r>
      <rPr>
        <b/>
        <sz val="11"/>
        <rFont val="Arial"/>
        <family val="2"/>
      </rPr>
      <t xml:space="preserve">Designación de ajustadores: </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Toda vez que la aseguradora cuenta con la lista de proveedores.</t>
    </r>
  </si>
  <si>
    <t>No subrogación frente a empleados o contratistas. Toda vez que a presente cobertura opera en exceso de las pólizas de los contratistas.</t>
  </si>
  <si>
    <t>Se considerarán terceros todos los aprendices que se encuentren en las instalaciones, predios o actividades desarrolladas por la entidad en desarrollo de las actividades académicas propias del programa de formación. Siempre y cuando demuestren su calidad de tercero en el evento de presentarse el evento.</t>
  </si>
  <si>
    <r>
      <rPr>
        <b/>
        <sz val="11"/>
        <rFont val="Arial"/>
        <family val="2"/>
      </rPr>
      <t xml:space="preserve">Anticipo de indemnización para gastos médicos 50%: </t>
    </r>
    <r>
      <rPr>
        <sz val="11"/>
        <rFont val="Arial"/>
        <family val="2"/>
      </rPr>
      <t xml:space="preserve">
En caso de presentarse un siniestro amparado bajo la presente póliza, que afecte la cobertura de gastos médicos y demostrada su ocurrencia, la aseguradora conviene en anticipar el 50% del valor estimado de la pérdida mientras el asegurado cumple con la obligación legal para tal fin. El asegurado deberá hacer el requerimiento mediante comunicación escrita dirigida a la compañía y allegar  todos los soportes correspondientes al gastos reembolsable.
</t>
    </r>
  </si>
  <si>
    <t>Coberturas</t>
  </si>
  <si>
    <t>Límites Asegurados por Persona</t>
  </si>
  <si>
    <t>Incapacidad total y permanente</t>
  </si>
  <si>
    <t xml:space="preserve">Beneficio por desmembración </t>
  </si>
  <si>
    <t>Accidental</t>
  </si>
  <si>
    <r>
      <t>Enfermedades Graves:</t>
    </r>
    <r>
      <rPr>
        <sz val="11"/>
        <rFont val="Arial"/>
        <family val="2"/>
      </rPr>
      <t xml:space="preserve"> Opera como un anticipo del 50% del valor asegurado contratado en el amparo Básico y se diagnostique al Asegurado cualquiera de las siguientes enfermedades: </t>
    </r>
  </si>
  <si>
    <r>
      <t>-</t>
    </r>
    <r>
      <rPr>
        <sz val="7"/>
        <rFont val="Times New Roman"/>
        <family val="1"/>
      </rPr>
      <t xml:space="preserve">        </t>
    </r>
    <r>
      <rPr>
        <sz val="10"/>
        <rFont val="Arial"/>
        <family val="2"/>
      </rPr>
      <t>Cáncer (en todas las modalidades)</t>
    </r>
  </si>
  <si>
    <r>
      <t>-</t>
    </r>
    <r>
      <rPr>
        <sz val="7"/>
        <rFont val="Times New Roman"/>
        <family val="1"/>
      </rPr>
      <t xml:space="preserve">        </t>
    </r>
    <r>
      <rPr>
        <sz val="10"/>
        <rFont val="Arial"/>
        <family val="2"/>
      </rPr>
      <t>Infarto de miocardio</t>
    </r>
  </si>
  <si>
    <r>
      <t>-</t>
    </r>
    <r>
      <rPr>
        <sz val="7"/>
        <rFont val="Times New Roman"/>
        <family val="1"/>
      </rPr>
      <t xml:space="preserve">        </t>
    </r>
    <r>
      <rPr>
        <sz val="10"/>
        <rFont val="Arial"/>
        <family val="2"/>
      </rPr>
      <t>Insuficiencia renal</t>
    </r>
  </si>
  <si>
    <r>
      <t>-</t>
    </r>
    <r>
      <rPr>
        <sz val="7"/>
        <rFont val="Times New Roman"/>
        <family val="1"/>
      </rPr>
      <t xml:space="preserve">        </t>
    </r>
    <r>
      <rPr>
        <sz val="10"/>
        <rFont val="Arial"/>
        <family val="2"/>
      </rPr>
      <t>Esclerosis Múltiple</t>
    </r>
  </si>
  <si>
    <r>
      <t>-</t>
    </r>
    <r>
      <rPr>
        <sz val="7"/>
        <rFont val="Times New Roman"/>
        <family val="1"/>
      </rPr>
      <t xml:space="preserve">        </t>
    </r>
    <r>
      <rPr>
        <sz val="10"/>
        <rFont val="Arial"/>
        <family val="2"/>
      </rPr>
      <t>Accidente cerebro vascular</t>
    </r>
  </si>
  <si>
    <r>
      <t>-</t>
    </r>
    <r>
      <rPr>
        <sz val="7"/>
        <rFont val="Times New Roman"/>
        <family val="1"/>
      </rPr>
      <t xml:space="preserve">        </t>
    </r>
    <r>
      <rPr>
        <sz val="10"/>
        <rFont val="Arial"/>
        <family val="2"/>
      </rPr>
      <t xml:space="preserve">Intervención quirúrgica por enfermedad de las arterias coronarias </t>
    </r>
  </si>
  <si>
    <r>
      <t>-</t>
    </r>
    <r>
      <rPr>
        <sz val="7"/>
        <rFont val="Times New Roman"/>
        <family val="1"/>
      </rPr>
      <t xml:space="preserve">        </t>
    </r>
    <r>
      <rPr>
        <sz val="10"/>
        <rFont val="Arial"/>
        <family val="2"/>
      </rPr>
      <t>Angioplastia, operaciones de válvulas, cirugía de la aorta</t>
    </r>
  </si>
  <si>
    <r>
      <t>-</t>
    </r>
    <r>
      <rPr>
        <sz val="7"/>
        <rFont val="Times New Roman"/>
        <family val="1"/>
      </rPr>
      <t xml:space="preserve">        </t>
    </r>
    <r>
      <rPr>
        <sz val="10"/>
        <rFont val="Arial"/>
        <family val="2"/>
      </rPr>
      <t>Quemaduras graves</t>
    </r>
  </si>
  <si>
    <r>
      <t>-</t>
    </r>
    <r>
      <rPr>
        <sz val="7"/>
        <rFont val="Times New Roman"/>
        <family val="1"/>
      </rPr>
      <t xml:space="preserve">        </t>
    </r>
    <r>
      <rPr>
        <sz val="10"/>
        <rFont val="Arial"/>
        <family val="2"/>
      </rPr>
      <t xml:space="preserve">Trasplante de órganos vitales </t>
    </r>
  </si>
  <si>
    <r>
      <t>-</t>
    </r>
    <r>
      <rPr>
        <sz val="7"/>
        <rFont val="Times New Roman"/>
        <family val="1"/>
      </rPr>
      <t xml:space="preserve">        </t>
    </r>
    <r>
      <rPr>
        <sz val="10"/>
        <rFont val="Arial"/>
        <family val="2"/>
      </rPr>
      <t>SIDA</t>
    </r>
  </si>
  <si>
    <r>
      <t>-</t>
    </r>
    <r>
      <rPr>
        <sz val="7"/>
        <rFont val="Times New Roman"/>
        <family val="1"/>
      </rPr>
      <t xml:space="preserve">        </t>
    </r>
    <r>
      <rPr>
        <sz val="10"/>
        <rFont val="Arial"/>
        <family val="2"/>
      </rPr>
      <t>Alzaimer</t>
    </r>
  </si>
  <si>
    <r>
      <t>-</t>
    </r>
    <r>
      <rPr>
        <sz val="7"/>
        <rFont val="Times New Roman"/>
        <family val="1"/>
      </rPr>
      <t xml:space="preserve">        </t>
    </r>
    <r>
      <rPr>
        <sz val="10"/>
        <rFont val="Arial"/>
        <family val="2"/>
      </rPr>
      <t>Parkinson</t>
    </r>
  </si>
  <si>
    <r>
      <t>-</t>
    </r>
    <r>
      <rPr>
        <sz val="7"/>
        <rFont val="Times New Roman"/>
        <family val="1"/>
      </rPr>
      <t xml:space="preserve">        </t>
    </r>
    <r>
      <rPr>
        <sz val="10"/>
        <rFont val="Arial"/>
        <family val="2"/>
      </rPr>
      <t xml:space="preserve">Cáncer in situ: valor a indemnizar el 25% de la cobertura de EG, con límite máximo de 50.000.000 </t>
    </r>
  </si>
  <si>
    <t>Anticipo del 50% de la cobertura básica, no incluye restablecimiento del valor asegurado</t>
  </si>
  <si>
    <t>Auxilio funerario como suma adicional</t>
  </si>
  <si>
    <t>Renta mensual para Gastos de hogar por muerte, durante 12 meses.</t>
  </si>
  <si>
    <t>LA CORPORACIÓN DE ABASTOS DE BOGOTÁ S. A</t>
  </si>
  <si>
    <t>Terceros que sufran daños y perjuicios indemnizables, incluyendo cualquier persona natural o jurídica y la entidad tomadora.</t>
  </si>
  <si>
    <t>ITEM</t>
  </si>
  <si>
    <t>CARGO</t>
  </si>
  <si>
    <t>CANTIDAD</t>
  </si>
  <si>
    <t>GERENTE GENERAL</t>
  </si>
  <si>
    <t>SECRETARIO GENERAL Y JURIDICO</t>
  </si>
  <si>
    <t>SUBGERENTE GESTION OPERATIVA E INMOBILIARIA</t>
  </si>
  <si>
    <t>SUBGERENTE GESTION COMERCIAL Y DE NEGOCIOS</t>
  </si>
  <si>
    <t>JEFE OFICINA JURIDICA</t>
  </si>
  <si>
    <t>JEFE OFICINA DE PLANEACION</t>
  </si>
  <si>
    <t>JEFE OFICINA CONTROL INTERNO</t>
  </si>
  <si>
    <t>JEFE TALENTO HUMANO</t>
  </si>
  <si>
    <t>JEFE FACTURACION</t>
  </si>
  <si>
    <t>JEFE FINANZAS</t>
  </si>
  <si>
    <t>JEFE PROPIEDAD RAIZ</t>
  </si>
  <si>
    <t>JEFE TESORERIA</t>
  </si>
  <si>
    <t>JEFE GESTIÓN TECNOLOGICA</t>
  </si>
  <si>
    <t>JEFE CARTERA</t>
  </si>
  <si>
    <t>JEFE CONTROL Y CONVIVENCIA</t>
  </si>
  <si>
    <t>TOTAL CARGOS ASEGURADOS</t>
  </si>
  <si>
    <t xml:space="preserve">Póliza de responsabilidad civil D&amp;O con Anexo de Perdida Fiscal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así como también los procesos disciplinarios internos de la Entidad.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del ente competente para adelantar  investigaciones de control interno de la Entidad. </t>
  </si>
  <si>
    <t>Se extiende la cobertura anteriormente descrita, a las acciones u omisiones imputables a uno o varios funcionarios que desempeñen los cargos asegurados, en otras entidades de carácter estatal por delegación expresa.</t>
  </si>
  <si>
    <t>Se otorga cobertura para:</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</si>
  <si>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</si>
  <si>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</si>
  <si>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</si>
  <si>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</si>
  <si>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</si>
  <si>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</si>
  <si>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</si>
  <si>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t>
  </si>
  <si>
    <t>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</si>
  <si>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</si>
  <si>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</si>
  <si>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</si>
  <si>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</si>
  <si>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</si>
  <si>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 xml:space="preserve">De conformidad con lo establecido por el artículo 175 del Código Único Disciplinario –LEY 734 DE 2002, modificados por el artículo 57 de la Ley 1474 de 201 ESTATUTO ANTICORRUPCIÓN, el procedimiento verbal se adelantará contra los Servidores públicos en los que el sujeto disciplinable sea soprprendido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t>
  </si>
  <si>
    <t>2, 4, 17, 18, 19, 20, 21, 22, 23, 32, 33, 35, 36, 39, 46, 47, 48, 52, 54, 55, 56, 57, 58, 59 y 65 de la Ley 734 de 2002.</t>
  </si>
  <si>
    <t>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t>
  </si>
  <si>
    <t>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</si>
  <si>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</si>
  <si>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</si>
  <si>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</si>
  <si>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r>
      <t>a.</t>
    </r>
    <r>
      <rPr>
        <sz val="7"/>
        <rFont val="Times New Roman"/>
        <family val="1"/>
      </rPr>
      <t xml:space="preserve">      </t>
    </r>
    <r>
      <rPr>
        <sz val="11"/>
        <rFont val="Arial"/>
        <family val="2"/>
      </rPr>
      <t>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t>
    </r>
  </si>
  <si>
    <r>
      <t>b.</t>
    </r>
    <r>
      <rPr>
        <sz val="7"/>
        <rFont val="Times New Roman"/>
        <family val="1"/>
      </rPr>
      <t xml:space="preserve">      </t>
    </r>
    <r>
      <rPr>
        <sz val="11"/>
        <rFont val="Arial"/>
        <family val="2"/>
      </rPr>
      <t>El proceso para establecer la responsabilidad fiscal se desarrollará en dos (2) audiencias públicas, la primera denominada de descargos y la segunda denominada de decisión.</t>
    </r>
  </si>
  <si>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t>
  </si>
  <si>
    <t xml:space="preserve">Sublímites </t>
  </si>
  <si>
    <t xml:space="preserve">Nota: Para cualquier reclamación de gastos de defensa se deberá presentar cotización de honorarios profesionales discriminado por etapa procesal. </t>
  </si>
  <si>
    <r>
      <t>7.</t>
    </r>
    <r>
      <rPr>
        <b/>
        <sz val="7"/>
        <rFont val="Times New Roman"/>
        <family val="1"/>
      </rPr>
      <t xml:space="preserve">      </t>
    </r>
    <r>
      <rPr>
        <b/>
        <sz val="11"/>
        <rFont val="Arial"/>
        <family val="2"/>
      </rPr>
      <t>OBJETO DE COBERTURA</t>
    </r>
  </si>
  <si>
    <t xml:space="preserve">Es objeto de cobertura, cualquier investigación o proceso judicial, administrativo, disciplinario, fiscal o policivo, iniciado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ó cualquier comunicación escrita en que se reclame la comisión de un acto incorrecto dirigida a cualquier persona asegurada, a la Entidad o a la aseguradora, en la que se evidencie la intención de hacer responsable a una persona asegurada de un Acto Incorrecto. La cobertura otorgada bajo el presente numeral se hace extensiva también tanto a los perjuicios por lo que los funcionarios asegurados fuere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t>
  </si>
  <si>
    <r>
      <t>8.</t>
    </r>
    <r>
      <rPr>
        <b/>
        <sz val="7"/>
        <rFont val="Times New Roman"/>
        <family val="1"/>
      </rPr>
      <t xml:space="preserve">      </t>
    </r>
    <r>
      <rPr>
        <b/>
        <sz val="11"/>
        <rFont val="Arial"/>
        <family val="2"/>
      </rPr>
      <t>MODALIDAD DE COBERTURA</t>
    </r>
  </si>
  <si>
    <t>Modalidad de cobertura CLAIMS MADE. La presente póliza otorga cobertura para los procesos y/o investigaciones iniciados contra los funcionarios asegurados, siempre que hayan sido notificadas a los funcionarios asegurados y/o a la entidad tomadora/beneficiaria dentro de la vigencia de la póliza, por hechos ocurridos dentro del periodo de retroactividad otorgado por la compañía de seguros, desde el 1 de Enero de 2004.</t>
  </si>
  <si>
    <r>
      <t>9.</t>
    </r>
    <r>
      <rPr>
        <b/>
        <sz val="7"/>
        <rFont val="Times New Roman"/>
        <family val="1"/>
      </rPr>
      <t xml:space="preserve">      </t>
    </r>
    <r>
      <rPr>
        <b/>
        <sz val="11"/>
        <rFont val="Arial"/>
        <family val="2"/>
      </rPr>
      <t>CLÁUSULA DE INCIDENTE</t>
    </r>
  </si>
  <si>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</si>
  <si>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r>
      <t>10.</t>
    </r>
    <r>
      <rPr>
        <b/>
        <sz val="7"/>
        <rFont val="Times New Roman"/>
        <family val="1"/>
      </rPr>
      <t xml:space="preserve">   </t>
    </r>
    <r>
      <rPr>
        <b/>
        <sz val="11"/>
        <rFont val="Arial"/>
        <family val="2"/>
      </rPr>
      <t>PAGO DE GASTOS DE DEFENSA ANTICIPADO</t>
    </r>
  </si>
  <si>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t>
  </si>
  <si>
    <t>Queda acordado y expresamente convenido que la aseguradora para el pago de los gastos de defensa no exigirá firma o tramite de pagaré o carta de instrucciones de diligenciamiento de pagaré o cualquier otro documento o garantía.</t>
  </si>
  <si>
    <r>
      <t>11.</t>
    </r>
    <r>
      <rPr>
        <b/>
        <sz val="7"/>
        <rFont val="Times New Roman"/>
        <family val="1"/>
      </rPr>
      <t xml:space="preserve">   </t>
    </r>
    <r>
      <rPr>
        <b/>
        <sz val="11"/>
        <rFont val="Arial"/>
        <family val="2"/>
      </rPr>
      <t>CLÁUSULA DE SINIESTROS EN SERIE</t>
    </r>
  </si>
  <si>
    <t xml:space="preserve">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t>
  </si>
  <si>
    <t>Independientemente del número total de reclamos, todas las reclamaciones de tercero serán considerados como una sola reclamación de tercero con el propósito de la aplicación de los deducibles.</t>
  </si>
  <si>
    <r>
      <t>12.</t>
    </r>
    <r>
      <rPr>
        <b/>
        <sz val="7"/>
        <rFont val="Times New Roman"/>
        <family val="1"/>
      </rPr>
      <t xml:space="preserve">   </t>
    </r>
    <r>
      <rPr>
        <b/>
        <sz val="11"/>
        <rFont val="Arial"/>
        <family val="2"/>
      </rPr>
      <t xml:space="preserve">COBERTURA PARA FUNCIONARIOS PASADOS, PRESENTES Y FUTUROS </t>
    </r>
  </si>
  <si>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</si>
  <si>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r>
      <t>13.</t>
    </r>
    <r>
      <rPr>
        <b/>
        <sz val="7"/>
        <rFont val="Times New Roman"/>
        <family val="1"/>
      </rPr>
      <t xml:space="preserve">   </t>
    </r>
    <r>
      <rPr>
        <b/>
        <sz val="11"/>
        <rFont val="Arial"/>
        <family val="2"/>
      </rPr>
      <t xml:space="preserve">CLÁUSULA DE HOMOLOGACIÓN DE CARGOS. CAMBIOS DE CARGOS NOMBRADOS. </t>
    </r>
  </si>
  <si>
    <t xml:space="preserve">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t>
  </si>
  <si>
    <t xml:space="preserve">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t>
  </si>
  <si>
    <r>
      <t>14.</t>
    </r>
    <r>
      <rPr>
        <b/>
        <sz val="7"/>
        <rFont val="Times New Roman"/>
        <family val="1"/>
      </rPr>
      <t xml:space="preserve">   </t>
    </r>
    <r>
      <rPr>
        <b/>
        <sz val="11"/>
        <rFont val="Arial"/>
        <family val="2"/>
      </rPr>
      <t>AMPARO A LA RESPONSABILIDAD DE LOS FUNCIONARIOS ASEGURADOS QUE SE TRANSMITA POR MUERTE, INCAPACIDAD, INHABILITACIÓN O INSOLVENCIA.</t>
    </r>
  </si>
  <si>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</si>
  <si>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Se considera siniestro a partir de la notificación del auto de apertura de la investigación preliminar o de la presentación de la reclamación judicial. Cobertura de gastos de defensa incluye indagaciones preliminares por asegurado.</t>
  </si>
  <si>
    <r>
      <t>i)</t>
    </r>
    <r>
      <rPr>
        <sz val="7"/>
        <rFont val="Times New Roman"/>
        <family val="1"/>
      </rPr>
      <t xml:space="preserve">              </t>
    </r>
    <r>
      <rPr>
        <sz val="11"/>
        <rFont val="Arial"/>
        <family val="2"/>
      </rPr>
      <t>Una solicitud de indemnización por daños y perjuicios judicial o extrajudicial, o</t>
    </r>
  </si>
  <si>
    <r>
      <t>ii)</t>
    </r>
    <r>
      <rPr>
        <sz val="7"/>
        <rFont val="Times New Roman"/>
        <family val="1"/>
      </rPr>
      <t xml:space="preserve">             </t>
    </r>
    <r>
      <rPr>
        <sz val="11"/>
        <rFont val="Arial"/>
        <family val="2"/>
      </rPr>
      <t xml:space="preserve"> cualquier proceso o procedimiento civil, o </t>
    </r>
  </si>
  <si>
    <r>
      <t>iii)</t>
    </r>
    <r>
      <rPr>
        <sz val="7"/>
        <rFont val="Times New Roman"/>
        <family val="1"/>
      </rPr>
      <t xml:space="preserve">            </t>
    </r>
    <r>
      <rPr>
        <sz val="11"/>
        <rFont val="Arial"/>
        <family val="2"/>
      </rPr>
      <t xml:space="preserve">Un proceso penal, o </t>
    </r>
  </si>
  <si>
    <r>
      <t>iv)</t>
    </r>
    <r>
      <rPr>
        <sz val="7"/>
        <rFont val="Times New Roman"/>
        <family val="1"/>
      </rPr>
      <t xml:space="preserve"> </t>
    </r>
    <r>
      <rPr>
        <sz val="11"/>
        <rFont val="Arial"/>
        <family val="2"/>
      </rPr>
      <t>un proceso administrativo, disciplinario, fiscal sin estar limitado a los mencionados, iniciado mediante la presentación de un pliego de cargos o de una resolución dirigida a efectuar cualesquiera medidas de inspección, presentado por escrito por primera vez durante la vigencia de la Póliza contra cualquier Asegurado.</t>
    </r>
  </si>
  <si>
    <t>Todos los eventos anteriormente descritos constituirán reclamo o circunstancia que afecta la póliza desde el momento que existe vinculación formal del funcionario asegurado cuyo cargo se encuentra amparado en la póliza.</t>
  </si>
  <si>
    <t>Los hallazgos o circunstancias que no individualicen ningún cargo asegurado no se considerarán como hechos conocidos para efectos de esta póliza, sino hasta el momento que sea vinculado el funcionario formalmente a alguna investigación.</t>
  </si>
  <si>
    <t>Significará la responsabilidad legal de los asegurados para pagar: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</si>
  <si>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Un Reclamo que es presentado o mantenido por o en nombre de, cualquier Empleado presente, pasado o potencial del Grupo Corporativo, como consecuencia de, cualquier real o supuesto, despido improcedente, cese, incumplimiento de cualquier contrato de trabajo escrito u oral, difamación, malos tratos de palabra u obra, la falta grave de consideración, o la violación de cualquier ley laboral relativa a la discriminación.</t>
  </si>
  <si>
    <t>Queda expresamente convenido que se otorga cobertura para las Faltas Graves y Gravísimas contempladas en el Código Único Disciplinario, de igual forma Se cubre hasta culpa grave en procesos de responsabilidad fiscal.</t>
  </si>
  <si>
    <t>Las partes acuerdan que en caso de inexactitud o reticencia proveniente de error inculpable, el asegurador estará obligado, en caso de siniestro, al pago total de la prestación asegurada.</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</si>
  <si>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</si>
  <si>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La aseguradora podrá revocar mediante noticia escrita a la Entidad tomadora con una antelación no inferior a 90 días, Así mismo en el caso de que la Aseguradora decida no otorgar renovación o prórroga del contrato de seguro deberá dar aviso de ello a la Entidad tomadora con la misma antelación.</t>
  </si>
  <si>
    <t>Período adicional de descubrimiento y/o de reclamación de 24 meses con cobro del 75% de la prima de la vigencia, esta cláusula opera únicamente en el evento que la póliza sea cancelada o  no renovada por la aseguradora.</t>
  </si>
  <si>
    <t>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Para total claridad, se acuerda que el ofrecimiento, por parte del Asegurador de términos de renovación en condiciones diferentes a la de la vigencia que expira, no se entenderá como “no renovación” y por lo tanto no dará derecho a activar el Periodo Adicional para Recibir Reclamaciones. En el caso de un cambio en el control de los órganos de decisión de la Entidad, se podrá solicitar al Asegurador, la cotización de condiciones para un Periodo Adicional para Recibir Reclamaciones, suministrando la información que este solicite para tal fin.</t>
  </si>
  <si>
    <t>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</si>
  <si>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 hasta el $25.000.000 evento$100.000.000/vigencia</t>
  </si>
  <si>
    <t>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</si>
  <si>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Ampliación aviso de siniestro a 60 días.</t>
  </si>
  <si>
    <t>1 de enero de 2004</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</si>
  <si>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t>
  </si>
  <si>
    <t>No aplicación de tarifa de colegios de abogados u otro criterio, para limitar y/o aceptar la propuesta de los honorarios de abogados, presentada a la Entidad, o los funcionarios que ésta designe, sujeto a que el valor de los mismos no superen los límites asegurados otorgados.</t>
  </si>
  <si>
    <t xml:space="preserve">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hasta por culpa grave, al tenor de la ley 678 de 2001 y concordantes, incluyendo los gastos de defensa.  </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</si>
  <si>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</si>
  <si>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Queda expresamente establecido que la presente cobertura se circunscribe a cubrir los gastos de defensa en que puedan incurrir los funcionarios asegurados por actos que hagan referencia a incorrecta contratación de seguros, no quedarán cubiertos los errores en la estimación de los riesgos</t>
  </si>
  <si>
    <t>Queda expresamente convenido que los valores asegurados y los sublímites contratados en la presente póliza serán por anualidad, en el evento que la cobertura sea adjudicada por un periodo superior a un año.</t>
  </si>
  <si>
    <t>Queda expresamente convenido que la compañía de seguros únicamente exigirá para la aprobación de los honorarios profesionales los siguientes documentos:</t>
  </si>
  <si>
    <r>
      <t>Ø</t>
    </r>
    <r>
      <rPr>
        <sz val="7"/>
        <rFont val="Times New Roman"/>
        <family val="1"/>
      </rPr>
      <t xml:space="preserve">  </t>
    </r>
    <r>
      <rPr>
        <sz val="11"/>
        <rFont val="Arial"/>
        <family val="2"/>
      </rPr>
      <t>Aviso de reclamación ya sea del funcionario asegurado o de la entidad tomadora.</t>
    </r>
  </si>
  <si>
    <r>
      <t>Ø</t>
    </r>
    <r>
      <rPr>
        <sz val="7"/>
        <rFont val="Times New Roman"/>
        <family val="1"/>
      </rPr>
      <t xml:space="preserve">  </t>
    </r>
    <r>
      <rPr>
        <sz val="11"/>
        <rFont val="Arial"/>
        <family val="2"/>
      </rPr>
      <t>Copia de la providencia, telegrama, o citación por medio de la cual tuvo conocimiento del proceso o investigación que se surte en contra del funcionario asegurado.</t>
    </r>
  </si>
  <si>
    <r>
      <t>Ø</t>
    </r>
    <r>
      <rPr>
        <sz val="7"/>
        <rFont val="Times New Roman"/>
        <family val="1"/>
      </rPr>
      <t xml:space="preserve">  </t>
    </r>
    <r>
      <rPr>
        <sz val="11"/>
        <rFont val="Arial"/>
        <family val="2"/>
      </rPr>
      <t>Manual de funciones del asegurado.</t>
    </r>
  </si>
  <si>
    <r>
      <t>Ø</t>
    </r>
    <r>
      <rPr>
        <sz val="7"/>
        <rFont val="Times New Roman"/>
        <family val="1"/>
      </rPr>
      <t xml:space="preserve">  </t>
    </r>
    <r>
      <rPr>
        <sz val="11"/>
        <rFont val="Arial"/>
        <family val="2"/>
      </rPr>
      <t>Copia del nombramiento o designación en el cargo asegurado.</t>
    </r>
  </si>
  <si>
    <r>
      <t>Ø</t>
    </r>
    <r>
      <rPr>
        <sz val="7"/>
        <rFont val="Times New Roman"/>
        <family val="1"/>
      </rPr>
      <t xml:space="preserve">  </t>
    </r>
    <r>
      <rPr>
        <sz val="11"/>
        <rFont val="Arial"/>
        <family val="2"/>
      </rPr>
      <t>Cotización de honorarios profesionales del abogado que se pretende contratar. Y poder si a la fecha ya se ha otorgado.</t>
    </r>
  </si>
  <si>
    <r>
      <t>Ø</t>
    </r>
    <r>
      <rPr>
        <sz val="7"/>
        <rFont val="Times New Roman"/>
        <family val="1"/>
      </rPr>
      <t xml:space="preserve">  </t>
    </r>
    <r>
      <rPr>
        <sz val="11"/>
        <rFont val="Arial"/>
        <family val="2"/>
      </rPr>
      <t>Hoja de vida del Abogado que se pretende contratar</t>
    </r>
  </si>
  <si>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</si>
  <si>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</si>
  <si>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No se acepta la aplicación de deducible para las diferentes coberturas de la póliza.</t>
  </si>
  <si>
    <r>
      <t>·</t>
    </r>
    <r>
      <rPr>
        <sz val="7"/>
        <rFont val="Times New Roman"/>
        <family val="1"/>
      </rPr>
      <t xml:space="preserve">         </t>
    </r>
    <r>
      <rPr>
        <sz val="11"/>
        <rFont val="Arial"/>
        <family val="2"/>
      </rPr>
      <t xml:space="preserve">Pérdida. </t>
    </r>
  </si>
  <si>
    <t>Significará la responsabilidad legal de los asegurados para pagar:</t>
  </si>
  <si>
    <r>
      <t>·</t>
    </r>
    <r>
      <rPr>
        <sz val="7"/>
        <rFont val="Times New Roman"/>
        <family val="1"/>
      </rPr>
      <t xml:space="preserve">         </t>
    </r>
    <r>
      <rPr>
        <sz val="11"/>
        <rFont val="Arial"/>
        <family val="2"/>
      </rPr>
      <t xml:space="preserve">-Daños, condenas y costos que se fijen en contra de una Persona Asegurada por parte de un juzgado, tribunal, corte, o autoridad externa e independiente de carácter administrativo, disciplinario, fiscal o de control,  competente para determinarlos; </t>
    </r>
  </si>
  <si>
    <r>
      <t>·</t>
    </r>
    <r>
      <rPr>
        <sz val="7"/>
        <rFont val="Times New Roman"/>
        <family val="1"/>
      </rPr>
      <t xml:space="preserve">         </t>
    </r>
    <r>
      <rPr>
        <sz val="11"/>
        <rFont val="Arial"/>
        <family val="2"/>
      </rPr>
      <t xml:space="preserve">-Acuerdos a los que se haya llegado con el consentimiento previo de la Aseguradora (tal consentimiento no debe ser demorado injustificadamente); </t>
    </r>
  </si>
  <si>
    <r>
      <t>·</t>
    </r>
    <r>
      <rPr>
        <sz val="7"/>
        <rFont val="Times New Roman"/>
        <family val="1"/>
      </rPr>
      <t xml:space="preserve">         </t>
    </r>
    <r>
      <rPr>
        <sz val="11"/>
        <rFont val="Arial"/>
        <family val="2"/>
      </rPr>
      <t>Acto Incorrecto:</t>
    </r>
  </si>
  <si>
    <t>Será entendido como cualquier acto incorrecto u omisión incorrecta, real o presunto, el realizado por una persona asegurada individual o colectivamente, solamente en el desempeño de sus funciones como persona asegurada y que no tenga carácter de doloso.</t>
  </si>
  <si>
    <t>Los Actos Incorrectos que estén relacionados, o que sean continuos, repetidos o causalmente conectados, se entenderán como un solo Acto Incorrecto.</t>
  </si>
  <si>
    <t>CORABASTOS</t>
  </si>
  <si>
    <t>Amparar las pérdidas y/o daños materiales que sufran los bienes de propiedad de CORABASTOS, o bajo su responsabilidad, tenencia o control y, en general, los recibidos a cualquier título y/o por los que tenga algún interés asegurable.</t>
  </si>
  <si>
    <t>Toda propiedad real, bienes muebles e inmuebles de todo tipo y descripción de  propiedad de CORABASTOS, y/o de terceros que se hallen bajo su responsabilidad, tenencia, cuidado, custodia, control o por las cuales sea legal o contractualmente responsable, y en general los recibidos a cualquier título o por los que tenga algún interés asegurable, ubicados en el territorio nacional, dentro o fuera de las instalaciones o predios del asegurado y/o en predios de terceros y/o que se encuentren a la intemperie, cualquier equipo en predios o fuera de éstos y/o entregados en comodato y los utilizados en desarrollo del objeto social de CORABASTOS, dentro del territorio Colombiano y consistentes principalmente pero no limitados en los siguientes:</t>
  </si>
  <si>
    <t>En materia de riesgos excluidos CORABASTOS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</si>
  <si>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Dineros, monedas, cheques, documentos negociables dentro y fuera de caja fuerte dentro de los establecimientos donde opera CORABASTOS. Mediante la inclusión de esta cláusula el oferente asume las indemnizaciones por pérdidas o daños a dineros o títulos valores, dentro y fuera de cofres, cajas fuertes y bóvedas como consecuencia de un evento amparado por este seguro.
</t>
  </si>
  <si>
    <t xml:space="preserve">La póliza se extiende a amparar los siguientes gastos en que razonablemente incurra CORABASTOS
- Estos gastos no se encuentran contenidos en el límite máximo de indemnización pactado. 
- Para los gastos relacionados a continuación no aplican deducibles.
- Los límites asegurados para los gastos adicionales son adicionales al valor asegurado. </t>
  </si>
  <si>
    <t>Se amparan los perjuicios patrimoniales y extrapatrimoniales que cause CORABASTOS, como consecuencia de la Responsabilidad Civil Extracontractual originada dentro o fuera de sus instalaciones, en el desarrollo de su actividad económica o en lo relacionado con ella, así como los actos de sus empleados y funcionarios dentro y fuera del territorio nacional, de acuerdo con la ley Colombiana como consecuencia de daños a terceros. 
Se entenderán como terceros todas y cada una de las personas que circulen, ingresen, accedan o se encuentren en los predios de CORABASTOS, independientemente que CORABASTOS le esté prestando un servicio objeto de su razón social.</t>
  </si>
  <si>
    <t>Se consideran terceros los funcionarios de CORABASTOS bajo cualquier tipo de contrato de trabajo. Siempre y cuando demuestren su calidad de tercero en el evento de presentarse el evento.</t>
  </si>
  <si>
    <t>En materia de riesgos excluidos CORABASTOS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 en caso discrpeancias prevalecera la condicion mas favorable al asegurado.</t>
  </si>
  <si>
    <t>CORABASTOS
SEGURO DE AUTOMÓVILES
CONDICIONES TÉCNICAS BÁSICAS OBLIGATORIAS</t>
  </si>
  <si>
    <t>Amparar los daños y/o pérdidas que sufran los vehículos de propiedad  o por los que sea legalmente responsable CORABASTOS, así como los daños a bienes y/o lesiones y/o muerte de terceros, por causa de accidentes en territorio nacional.</t>
  </si>
  <si>
    <t>El valor asegurado para el inicio de la poliza, será el suministrado por CORABASTOS.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</si>
  <si>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Opción de restitución o reparación del bien o indemnización en dinero a conveniencia de CORABASTOS</t>
  </si>
  <si>
    <t>CORABASTOS y/o como sus derechos e intereses aparezcan.</t>
  </si>
  <si>
    <t>CORABASTOS
SEGURO DE VIDA GRUPO FUNCIONARIOS
CONDICIONES TÉCNICAS BÁSICAS OBLIGATORIAS</t>
  </si>
  <si>
    <r>
      <rPr>
        <b/>
        <sz val="11"/>
        <rFont val="Arial"/>
        <family val="2"/>
      </rPr>
      <t>Maquinaria y Equipo:</t>
    </r>
    <r>
      <rPr>
        <sz val="11"/>
        <rFont val="Arial"/>
        <family val="2"/>
      </rPr>
      <t xml:space="preserve"> Ascensores, Plantas Eléctricas, Subestaciones Eléctricas, Transformadores, Motobombas, Bombas sumergibles y de inyección, Tanques hidroneumáticos, Sistema de Cloración de agua, Sistema de extracción de Aire, Aires acondicionados y en general los que CORABASTOS designe como Maquinaria y Equipo.</t>
    </r>
  </si>
  <si>
    <r>
      <rPr>
        <b/>
        <sz val="11"/>
        <rFont val="Arial"/>
        <family val="2"/>
      </rPr>
      <t>Edificios:</t>
    </r>
    <r>
      <rPr>
        <sz val="11"/>
        <rFont val="Arial"/>
        <family val="2"/>
      </rPr>
      <t xml:space="preserve"> Entendiéndose las construcciones fijas con todas sus adiciones, muros de contención, cimientos y anexos, incluyendo vidrios internos y externos,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de predios, y demás instalaciones similares que formen parte integrante del edificio o edificios asegurados, aunque no se hayan mencionado específicamente, de propiedad de CORABASTOS,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</si>
  <si>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Dinero en Efectivo, Títulos Valor y demás  documentos convertibles en Dinero Dentro y Fuera de Caja Fuerte:</t>
    </r>
    <r>
      <rPr>
        <sz val="11"/>
        <rFont val="Arial"/>
        <family val="2"/>
      </rPr>
      <t xml:space="preserve"> Ubicados en Predios donde CORABASTOS desempeñe su actividad en el Territorio Nacional.
</t>
    </r>
  </si>
  <si>
    <r>
      <rPr>
        <b/>
        <sz val="11"/>
        <rFont val="Arial"/>
        <family val="2"/>
      </rPr>
      <t>Cláusula de adecuación de construcciones a las normas de sismo resistencia.</t>
    </r>
    <r>
      <rPr>
        <sz val="11"/>
        <rFont val="Arial"/>
        <family val="2"/>
      </rPr>
      <t xml:space="preserve">
</t>
    </r>
    <r>
      <rPr>
        <b/>
        <sz val="11"/>
        <rFont val="Arial"/>
        <family val="2"/>
      </rPr>
      <t>Sublímite del 15%</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</si>
  <si>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Bienes en predios de terceros. Amparo para bienes de propiedad del asegurado en predios o bajo la responsabilidad de terceros. </t>
    </r>
    <r>
      <rPr>
        <sz val="11"/>
        <rFont val="Arial"/>
        <family val="2"/>
      </rPr>
      <t>Mediante la presente cláusula se extiende la cobertura para amparar los bienes asegurados, cuando sean movilizados para su uso y/o actividad a otros predios del asegurado o de terceros y mientras permanezcan en los mismos, bajo los mismos amparos de la presente póliza (Excluye tránsito). Se establece como sublimite asegurado la suma de $1.000.000.000.</t>
    </r>
  </si>
  <si>
    <r>
      <rPr>
        <b/>
        <sz val="11"/>
        <rFont val="Arial"/>
        <family val="2"/>
      </rPr>
      <t>Rotura de vidrios como consecuencia o generados por huelga, asonada, motín, conmoción civil o popular, actos mal intencionados de terceros, sabotaje y actos terroristas, no aplica deducible alguno. Sublimite $1.200.000.000.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</si>
  <si>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Daños a causa de instalación de equipos de climatización. $500.000.000 Evento/ Vigencia</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</si>
  <si>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Gastos para reinstalación de software, como consecuencia de un evento amparado bajo la póliza.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Sublímite $500.000.000 evento vigencia</t>
    </r>
  </si>
  <si>
    <r>
      <rPr>
        <b/>
        <sz val="11"/>
        <rFont val="Arial"/>
        <family val="2"/>
      </rPr>
      <t>Propiedad personal de empleados vinculados bajo cualquier tipo de contrato. Sublímite de $5’000.000 por persona y $50’000.000 en el agregado anual.</t>
    </r>
    <r>
      <rPr>
        <sz val="11"/>
        <rFont val="Arial"/>
        <family val="2"/>
      </rPr>
      <t xml:space="preserve">
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t>
    </r>
  </si>
  <si>
    <r>
      <rPr>
        <b/>
        <sz val="11"/>
        <rFont val="Arial"/>
        <family val="2"/>
      </rPr>
      <t>Remoción de escombros y gastos de demolición. Sublímite $1.000.000.000.</t>
    </r>
    <r>
      <rPr>
        <sz val="11"/>
        <rFont val="Arial"/>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</si>
  <si>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t>Gastos para acelerar la reparación, reacondicionamiento o el reemplazo de los bienes asegurados. Sublímite $1.000.000.000.</t>
  </si>
  <si>
    <r>
      <rPr>
        <b/>
        <sz val="11"/>
        <rFont val="Arial"/>
        <family val="2"/>
      </rPr>
      <t>Gastos para la preservación de bienes o reparaciones transitorias o construcciones provisionales. Sublímite $1.000.000.000</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</si>
  <si>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rPr>
        <b/>
        <sz val="11"/>
        <rFont val="Arial"/>
        <family val="2"/>
      </rPr>
      <t>Gastos para la obtención de licencias y permisos para reconstruir el inmueble asegurado. Sublímite $500.000.000.</t>
    </r>
    <r>
      <rPr>
        <sz val="11"/>
        <rFont val="Arial"/>
        <family val="2"/>
      </rPr>
      <t xml:space="preserve">
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</si>
  <si>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</si>
  <si>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Bajo esta cláusula se contempla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</si>
  <si>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rPr>
        <b/>
        <sz val="11"/>
        <rFont val="Arial"/>
        <family val="2"/>
      </rPr>
      <t>Determinación de la pérdida indemnizable.</t>
    </r>
    <r>
      <rPr>
        <sz val="11"/>
        <rFont val="Arial"/>
        <family val="2"/>
      </rPr>
      <t xml:space="preserve"> 
(El oferente acepta de manera expresa que determinar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CORABASTOS. </t>
    </r>
  </si>
  <si>
    <r>
      <t xml:space="preserve">Equipos de remplazo temporal. </t>
    </r>
    <r>
      <rPr>
        <sz val="11"/>
        <rFont val="Arial"/>
        <family val="2"/>
      </rPr>
      <t>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Nota: Previa aprobación de las aseguradoras.</t>
    </r>
  </si>
  <si>
    <r>
      <rPr>
        <b/>
        <sz val="11"/>
        <rFont val="Arial"/>
        <family val="2"/>
      </rPr>
      <t>Bienes bajo cuidado tenencia y control. Sublimite $500.000.000, dentro de lo reportado en la suma asegurada.</t>
    </r>
    <r>
      <rPr>
        <sz val="11"/>
        <rFont val="Arial"/>
        <family val="2"/>
      </rPr>
      <t xml:space="preserve">
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t>
    </r>
  </si>
  <si>
    <r>
      <rPr>
        <b/>
        <sz val="11"/>
        <rFont val="Arial"/>
        <family val="2"/>
      </rPr>
      <t>Amparo para bienes fuera de edificios y/o a la intemperie y los tomados en Arriendo o Leasing. Sublímite $ 1.000.000.000.</t>
    </r>
    <r>
      <rPr>
        <sz val="11"/>
        <rFont val="Arial"/>
        <family val="2"/>
      </rPr>
      <t xml:space="preserve">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</si>
  <si>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No aplicación de Avance Tecnológico para equipos adquiridos a partir del 01 de enero de 2006.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</si>
  <si>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t xml:space="preserve">No aplicación de garantías. </t>
    </r>
    <r>
      <rPr>
        <sz val="11"/>
        <rFont val="Arial"/>
        <family val="2"/>
      </rPr>
      <t>En materia de riesgos excluidos y garantías el CORPORACIÓN DE ABASTOS DE BOGOTÁ S.A acepta únicamente los expresamente mencionados como exclusiones absolutas de cobertura las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en cuyo caso prevalecerán las condiciones técnicas básicas habilitantes y complementarias.</t>
    </r>
  </si>
  <si>
    <t>CONDICIONES BÁSICAS OBLIGATORIAS</t>
  </si>
  <si>
    <t>Se cubrirán los reclamos ocurridos durante la vigencia de la póliza.</t>
  </si>
  <si>
    <t>6. Límite Asegurado</t>
  </si>
  <si>
    <t>Para aquellas coberturas para las que no se indique sublímite se entenderá que estas operan al 100%.</t>
  </si>
  <si>
    <t>Delitos contra el patrimonio económico</t>
  </si>
  <si>
    <t>Delitos contra la administración pública</t>
  </si>
  <si>
    <t>Alcances fiscales</t>
  </si>
  <si>
    <t>Gastos de Reconstrucción de cuentas</t>
  </si>
  <si>
    <t>Gastos de Rendición de cuentas</t>
  </si>
  <si>
    <t xml:space="preserve">Juicios con Responsabilidad Fiscal </t>
  </si>
  <si>
    <r>
      <t xml:space="preserve">Ampliación de la definición de empleado y/o trabajador. </t>
    </r>
    <r>
      <rPr>
        <sz val="11"/>
        <rFont val="Arial"/>
        <family val="2"/>
      </rPr>
      <t xml:space="preserve">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t>
    </r>
    <r>
      <rPr>
        <b/>
        <sz val="11"/>
        <rFont val="Arial"/>
        <family val="2"/>
      </rPr>
      <t>la Entidad</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</si>
  <si>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</si>
  <si>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</si>
  <si>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</si>
  <si>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</si>
  <si>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Continuidad de amparo y/o extensión de cobertura, hasta 30 días después de desvinculado el funcionario,siempre y cuando se contrate la póliza.</t>
  </si>
  <si>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</si>
  <si>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</si>
  <si>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t>Extensión de cobertura para empleados y trabajadores de contratistas y subcontratistas.</t>
  </si>
  <si>
    <r>
      <t xml:space="preserve">Modificación de condiciones. </t>
    </r>
    <r>
      <rPr>
        <sz val="11"/>
        <rFont val="Arial"/>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</si>
  <si>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</si>
  <si>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No concurrencia de deducibles. 
</t>
    </r>
    <r>
      <rPr>
        <sz val="11"/>
        <rFont val="Arial"/>
        <family val="2"/>
      </rPr>
      <t>Queda entendido, convenido y aceptado, de presentarse una pérdida indemnizable bajo la presente póliza y sí para la misma existen deducibles diferentes, para efectos de la indemnización se aplicará únicamente el deducible mas bajo y no la sumatoria de ellos.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</si>
  <si>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</si>
  <si>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</si>
  <si>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</si>
  <si>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Costos de reconstrucción de libros y registros contables.</t>
  </si>
  <si>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incurran con motivo de una pérdida o daño amparado.</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</si>
  <si>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</si>
  <si>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ANEXO No.1                                                                                                                                                               CONDICIONES TÉCNICAS BÁSICAS OBLIGATORIAS
SEGURO DE MANEJO PARA ENTIDADES ESTATALES</t>
  </si>
  <si>
    <t>Amparar la apropiación indebida de dinero y otros bienes del Asegurado, que aconteciere como consecuencia de hurto, hurto calificado, abuso de confianza, falsedad o estafa, de acuerdo con su definición legal, en que incurran sus empleados siempre y cuando el hecho sea imputable a uno o varios empleados determinados y sea cometido durante la vigencia de la póliza, que se configuren como:</t>
  </si>
  <si>
    <r>
      <t xml:space="preserve">Pérdidas causadas por empleados o servidores no identificados. </t>
    </r>
    <r>
      <rPr>
        <sz val="11"/>
        <color indexed="8"/>
        <rFont val="Arial"/>
        <family val="2"/>
      </rPr>
      <t>El proponente debe contemplar para este seguro, que en caso de ocurrencia de cualquier pérdida, en la que CORABASTOS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CORABASTOS,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 Sublimite 50% del límite asegurado</t>
    </r>
  </si>
  <si>
    <t>• Cualquier cheque o giro hecho o girado en transacción de CORABASTOS o por su representante a favor de un tercero y entregado al representante de éste que resultare endosado o cobrado por persona distinta de aquel a quien se giró. • y, Cualquier cheque o giro con destino al pago de salarios que habiendo sido girado u ordenado por CORABASTOS, resultare endosado y cobrado por un tercero obrando supuestamente a nombre del girador, o de aquel a quien se debía hacer el pago. Para efectos de esta cobertura, las firmas estampadas por medios mecánicos, se consideran como firmas autógrafas.</t>
  </si>
  <si>
    <r>
      <t xml:space="preserve">Protección de depósitos bancarios. </t>
    </r>
    <r>
      <rPr>
        <sz val="11"/>
        <color indexed="8"/>
        <rFont val="Arial"/>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CORABASTOS pagadero a una persona ficticia y endosado o pagado a nombre de dicha persona. Sublimite 100% del límite asegurado.</t>
    </r>
  </si>
  <si>
    <r>
      <t xml:space="preserve">Pérdidas causadas por empleados ocasionales, temporales, transitorios y de firmas especializadas. </t>
    </r>
    <r>
      <rPr>
        <sz val="11"/>
        <color indexed="8"/>
        <rFont val="Arial"/>
        <family val="2"/>
      </rPr>
      <t>La cobertura de la póliza se extiende a amparar las firmas de empleo especializadas o de empresas temporales, ocasionales, temporales, transitorios y de firmas especializadasy/o Cooperativas y/o Precooperativas. Sublimite 100% del límite asegurado.</t>
    </r>
  </si>
  <si>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</si>
  <si>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</si>
  <si>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No aplicación de la condición de compensación, en caso de siniestro. </t>
    </r>
    <r>
      <rPr>
        <sz val="11"/>
        <rFont val="Arial"/>
        <family val="2"/>
      </rPr>
      <t>La aseguradora no podrá a su arbitrio aplicar en la liquidación de valor de las indemnizaciones de los reclamos que afecten esta póliza, sumas de dinero que la Entidad asegurada adeude al (los) empleado(s) involucrado (s) en las acciones, omisiones y/o delitos contra la administración pública, que dan lugar al siniestro, a menos que exista fallo judicial debidamente ejecutoriado que así lo determine.</t>
    </r>
  </si>
  <si>
    <r>
      <t xml:space="preserve">Pago de reclamos con base en la determinación de responsabilidad de empleados del asegurado en la investigación administrativa, sin necesidad del fallo o de responsabilidad fiscal. </t>
    </r>
    <r>
      <rPr>
        <sz val="11"/>
        <rFont val="Arial"/>
        <family val="2"/>
      </rPr>
      <t>Queda entendido y convenido que la compañía indemnizará los daños o pérdidas causados a la CORPORACION sin que exista fallo de autoridad competente o responsabilidad fiscal, siempre y cuando las circunstancias en que ocurrió el evento den lugar a considerar que el hecho fue cometido por funcionarios, contratistas o personal al servicio de la Entidad.</t>
    </r>
  </si>
  <si>
    <r>
      <t xml:space="preserve">No Aplicación de Garantías. </t>
    </r>
    <r>
      <rPr>
        <sz val="11"/>
        <rFont val="Arial"/>
        <family val="2"/>
      </rPr>
      <t>En materia de riesgos excluidos y garantías LA CORPORACIÓN DE ABASTOS DE BOGOTÁ S.A acepta únicamente los expresamente mencionados como exclusiones absolutas de cobertura las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en cuyo caso prevalecerán las condiciones técnicas básicas habilitantes y complementarias.</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</si>
  <si>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</si>
  <si>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Cláusula de JURISDICCION Y SOLUCION DE CONTROVERSIAS.
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
</t>
    </r>
    <r>
      <rPr>
        <sz val="11"/>
        <rFont val="Arial"/>
        <family val="2"/>
      </rPr>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
B.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
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</si>
  <si>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motivo.Sublimite $100.000.000 evento/vigencia.</t>
    </r>
  </si>
  <si>
    <r>
      <t xml:space="preserve">Participación del asegurado en ferias, exposiciones, convenciones y similares nacionales e internacionales. </t>
    </r>
    <r>
      <rPr>
        <b/>
        <sz val="11"/>
        <rFont val="Arial"/>
        <family val="2"/>
      </rPr>
      <t>Las Internacionales siempre y cuando no sean organizadas por la Entidad.</t>
    </r>
  </si>
  <si>
    <t>Responsabilidad Civil Extracontractual ocasionada por parte de personal de empresas de vigilancia y seguridad, incluido el uso de armas de fuego, perros guardianes y errores de Puntería 100 % del limite asegurado</t>
  </si>
  <si>
    <r>
      <rPr>
        <b/>
        <sz val="11"/>
        <rFont val="Arial"/>
        <family val="2"/>
      </rPr>
      <t>Contratistas vinculados a la entidad para la prestación de Servicios Profesionales y apoyo a la gestión con sublímite de $100.000.000 por persona / $200.000.000 por evento.</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</si>
  <si>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r>
      <t xml:space="preserve"> 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r>
      <rPr>
        <b/>
        <sz val="11"/>
        <rFont val="Arial"/>
        <family val="2"/>
      </rPr>
      <t>.</t>
    </r>
  </si>
  <si>
    <t>Responsabilidad civil patronal 70% del límite asegurado. Excluye Enfermedades profesionales.</t>
  </si>
  <si>
    <r>
      <t xml:space="preserve">Selección de profesionales para su defensa. </t>
    </r>
    <r>
      <rPr>
        <sz val="11"/>
        <rFont val="Arial"/>
        <family val="2"/>
      </rPr>
      <t xml:space="preserve">De común acuerdo con la Aseguradora. Corresponderá a CORABASTOS, o a los funcionarios que esta designe, la selección de los profesionales encargados de la defensa, quienes para su aprobación presentarán a la aseguradora la propuesta correspondiente. La Aseguradora podrá previo común acuerdo con CORABASTOS, asumir la defensa de cualquier litigioo procedimiento legal a nombre del asegurado, a través de los abogados elegidos. </t>
    </r>
  </si>
  <si>
    <r>
      <t xml:space="preserve">Errores, omisiones e inexactitudes no intencionales. </t>
    </r>
    <r>
      <rPr>
        <sz val="11"/>
        <rFont val="Arial"/>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seguro.Si la declaración no se hace con sujeción a un cuestionario determinado, la reticencia o la inexactitud producen igual efecto que si el tomador ha encubierto por culpa, hechos o circunstancias que impliquen agravación objetiva del estado del riesgo.Si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r>
  </si>
  <si>
    <r>
      <t xml:space="preserve">Modificaciones a favor del asegurado. </t>
    </r>
    <r>
      <rPr>
        <sz val="11"/>
        <rFont val="Arial"/>
        <family val="2"/>
      </rPr>
      <t>La aseguradora contempla bajo esta cláusula que los cambios o modificaciones a las condiciones de la presente póliza, serán acordados mutuamente entre la compañía y el asegurado. No obstante si durante la vigencia de la misma se presentan modificaciones en las condiciones del seguro, legalmente aprobadas o establecidas por el mercado asegurador y que representen un beneficio a favor del asegurado, tales modificaciones se consideran automáticamente incorporadas.</t>
    </r>
  </si>
  <si>
    <t xml:space="preserve"> - Gastos de grúa, transporte y protección al vehículo para toda clase de vehículos.incluyendo automóviles, camperos, camionetas, motocicletas y vehículos pesados. </t>
  </si>
  <si>
    <t xml:space="preserve"> - Gastos de transporte por pérdidas totales, por 60 días con un límite diario de $80.000. </t>
  </si>
  <si>
    <t xml:space="preserve"> - Asistencia en Viajes 24 horas incluyendo perímetros urbanos para motos y vehículos pesados, sin limitantes alguno a los trayectos permitidos por evento.</t>
  </si>
  <si>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noventa (90) días posteriores al conocimiento del incidente, pérdida o daño que pueda tener relación con este seguro</t>
    </r>
  </si>
  <si>
    <r>
      <t xml:space="preserve">Pago de la indemnización para pérdidas parciales mediante reparación. </t>
    </r>
    <r>
      <rPr>
        <sz val="11"/>
        <rFont val="Arial"/>
        <family val="2"/>
      </rPr>
      <t>El Oferente debe contemplar bajo esta cláusula que, salvo solicitud expresa de CORABASTOS,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</si>
  <si>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r>
      <t xml:space="preserve">Avisos y Letreros. </t>
    </r>
    <r>
      <rPr>
        <sz val="11"/>
        <rFont val="Arial"/>
        <family val="2"/>
      </rPr>
      <t>La aseguradora acepta indemnizar el costo de la elaboración de los avisos y letreros, con que cuenten  los vehículos de propiedad o bajo responsabilidad de CORABASTOS y que  los daños sean como consecuencia de un evento amparado por la póliza.</t>
    </r>
  </si>
  <si>
    <r>
      <t xml:space="preserve"> Actas de compromiso para pérdidas totales. </t>
    </r>
    <r>
      <rPr>
        <sz val="11"/>
        <rFont val="Arial"/>
        <family val="2"/>
      </rPr>
      <t>La compañía aseguradora acepta para el pago de las indemnizaciones, que se produzcan por pérdidas totales por daños y hurto de los vehículos entregados a la CORPORACIÓN DE ABASTOS DE BOGOTÁ S.A  por la DIAN, Estupefacientes y/o cualquier otra entidad que se encuentren vinculados a procesos, mediante un acta de compromiso.</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</si>
  <si>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t>
    </r>
    <r>
      <rPr>
        <b/>
        <sz val="11"/>
        <rFont val="Arial"/>
        <family val="2"/>
      </rPr>
      <t>noventa (90) días</t>
    </r>
    <r>
      <rPr>
        <sz val="11"/>
        <rFont val="Arial"/>
        <family val="2"/>
      </rPr>
      <t xml:space="preserve">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</si>
  <si>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t>
    </r>
    <r>
      <rPr>
        <b/>
        <sz val="10.5"/>
        <rFont val="Arial"/>
        <family val="2"/>
      </rPr>
      <t xml:space="preserve"> noventa (90) días</t>
    </r>
    <r>
      <rPr>
        <sz val="10.5"/>
        <rFont val="Arial"/>
        <family val="2"/>
      </rPr>
      <t xml:space="preserve">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</si>
  <si>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equipos y accesorios hasta $100.000.000 por vehículo, con reporte de 90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</si>
  <si>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 xml:space="preserve">La cobertura de pérdida parcial por hurto no debe contemplar: </t>
    </r>
    <r>
      <rPr>
        <sz val="11"/>
        <rFont val="Arial"/>
        <family val="2"/>
      </rPr>
      <t>Condición de infraseguro o seguro insuficiente</t>
    </r>
  </si>
  <si>
    <r>
      <t xml:space="preserve">La cobertura de pérdida parcial por hurto no debe contemplar exclusiones por: </t>
    </r>
    <r>
      <rPr>
        <sz val="11"/>
        <rFont val="Arial"/>
        <family val="2"/>
      </rPr>
      <t xml:space="preserve">Hurto de partes ocurrido después de un accidente o de un acto mal intencionado de terceros. Hurto de  llantas, rines y carpas.  </t>
    </r>
  </si>
  <si>
    <r>
      <t>Vehículos no matriculados.</t>
    </r>
    <r>
      <rPr>
        <sz val="11"/>
        <rFont val="Arial"/>
        <family val="2"/>
      </rPr>
      <t xml:space="preserve"> Queda expresamente acordado que la compañía conoce que la CORPORACIÓN DE ABASTOS DE BOGOTÁ S.A. tiene vehículos sin matricular, y por lo tanto, en caso de pérdidas totales, renuncia a solicitar la matrícula de los mismos, así como la realización del traspaso.  En el caso que la CORPORACIÓN DE ABASTOS DE BOGOTÁ S.A  no haga uso de la cláusula de primera opción de compra del salvamento, transferirá la propiedad del vehículo mediante un documento de cesión de derechos y a su vez la aseguradora, una vez pagada la indemnización a que haya lugar, se obliga a chatarrizar el salvamento y a proveer a la CORPORACIÓN DE ABASTOS DE BOGOTÁ S.A pruebas de dicha chatarrización.</t>
    </r>
  </si>
  <si>
    <r>
      <t xml:space="preserve">Amparo automático de vehículos omitidos en la relación inicial, con término de treinta (30) días para el correspondiente aviso por parte del asegurado, con cobro de la prima correspondiente. </t>
    </r>
    <r>
      <rPr>
        <sz val="11"/>
        <rFont val="Arial"/>
        <family val="2"/>
      </rPr>
      <t>Mediante este anexo queda expresamente convenido, que los vehículos automotores de propiedad del asegurado o adquiridos o recibidos por la entidad a cualquier título, pero omitidos en la relación inicial quedan automáticamente amparados bajo la presente póliza en las condiciones del contrato de seguros, hasta por el valor asegurado según guía de valores de Fasecolda, tal caso el asegurado deberá demostrar la propiedad y/o interés asegurado y afectar el pago de la prima a que haya lugar y en caso de siniestro la aseguradora asumirá el valor de la indemnización por los daños del vehículo y de terceros afectados</t>
    </r>
  </si>
  <si>
    <t>No inspección de vehículos nuevos ni de vehículos actualmente asegurados, ni 0 kmts</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</si>
  <si>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 Aplica  para  vehículos livianos particulares,  modelos 2002 en adelante.</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</si>
  <si>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</si>
  <si>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No aplicación de garantías. </t>
    </r>
    <r>
      <rPr>
        <sz val="11"/>
        <rFont val="Arial"/>
        <family val="2"/>
      </rPr>
      <t>En materia de riesgos excluidos y garantías la CORPORACIÓN DE ABASTOS DE BOGOTÁ S.A acepta únicamente los expresamente mencionados como exclusiones absolutas de cobertura las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en cuyo caso prevalecerán las condiciones técnicas básicas habilitantes y complementarias.</t>
    </r>
  </si>
  <si>
    <r>
      <t>1.</t>
    </r>
    <r>
      <rPr>
        <b/>
        <sz val="7"/>
        <color indexed="9"/>
        <rFont val="Times New Roman"/>
        <family val="1"/>
      </rPr>
      <t xml:space="preserve">      </t>
    </r>
    <r>
      <rPr>
        <b/>
        <sz val="11"/>
        <color indexed="9"/>
        <rFont val="Arial"/>
        <family val="2"/>
      </rPr>
      <t>TOMADOR</t>
    </r>
  </si>
  <si>
    <r>
      <t>2.</t>
    </r>
    <r>
      <rPr>
        <b/>
        <sz val="7"/>
        <color indexed="9"/>
        <rFont val="Times New Roman"/>
        <family val="1"/>
      </rPr>
      <t xml:space="preserve">      </t>
    </r>
    <r>
      <rPr>
        <b/>
        <sz val="11"/>
        <color indexed="9"/>
        <rFont val="Arial"/>
        <family val="2"/>
      </rPr>
      <t>BENEFICIARIOS</t>
    </r>
  </si>
  <si>
    <r>
      <t>3.</t>
    </r>
    <r>
      <rPr>
        <b/>
        <sz val="7"/>
        <color indexed="9"/>
        <rFont val="Times New Roman"/>
        <family val="1"/>
      </rPr>
      <t xml:space="preserve">      </t>
    </r>
    <r>
      <rPr>
        <b/>
        <sz val="11"/>
        <color indexed="9"/>
        <rFont val="Arial"/>
        <family val="2"/>
      </rPr>
      <t>CARGOS ASEGURADOS</t>
    </r>
  </si>
  <si>
    <r>
      <t>4.</t>
    </r>
    <r>
      <rPr>
        <b/>
        <sz val="7"/>
        <color indexed="9"/>
        <rFont val="Times New Roman"/>
        <family val="1"/>
      </rPr>
      <t xml:space="preserve">      </t>
    </r>
    <r>
      <rPr>
        <b/>
        <sz val="11"/>
        <color indexed="9"/>
        <rFont val="Arial"/>
        <family val="2"/>
      </rPr>
      <t>COBERTURA</t>
    </r>
  </si>
  <si>
    <r>
      <t>5.</t>
    </r>
    <r>
      <rPr>
        <b/>
        <sz val="7"/>
        <color indexed="9"/>
        <rFont val="Times New Roman"/>
        <family val="1"/>
      </rPr>
      <t xml:space="preserve">      </t>
    </r>
    <r>
      <rPr>
        <b/>
        <sz val="11"/>
        <color indexed="9"/>
        <rFont val="Arial"/>
        <family val="2"/>
      </rPr>
      <t xml:space="preserve">UBICACIÓN COLOMBIA- JURISDICCIÓN COLOMBIANA </t>
    </r>
  </si>
  <si>
    <r>
      <t>6.</t>
    </r>
    <r>
      <rPr>
        <b/>
        <sz val="7"/>
        <color indexed="9"/>
        <rFont val="Times New Roman"/>
        <family val="1"/>
      </rPr>
      <t xml:space="preserve">      </t>
    </r>
    <r>
      <rPr>
        <b/>
        <sz val="11"/>
        <color indexed="9"/>
        <rFont val="Arial"/>
        <family val="2"/>
      </rPr>
      <t>OFERTA BÁSICA DE VALOR ASEGURADO</t>
    </r>
  </si>
  <si>
    <r>
      <t xml:space="preserve">Renta diaria por hospitalización por accidente. </t>
    </r>
    <r>
      <rPr>
        <sz val="11"/>
        <rFont val="Arial"/>
        <family val="2"/>
      </rPr>
      <t>Si como consecuencia de un accidente cubierto por la póliza, el asegurado resultare internado de modo necesario y continuo en un centro hospitalario por mas de 24 horas, para recibir tratamiento médico hospitalario o quirúrgico, la compañía pagará una renta diaria por la suma de $300.000 diarios (Sin cobro de prima), por cada día que permanezca hospitalizado, pero sin exceder, en ningún caso, 30 días continuos o descontinuos, como9 resultado de uno o mas accidentes presentados dentro de la vigencia anual de la póliza.</t>
    </r>
  </si>
  <si>
    <r>
      <t xml:space="preserve">Edades de Ingreso: </t>
    </r>
    <r>
      <rPr>
        <sz val="11"/>
        <rFont val="Arial"/>
        <family val="2"/>
      </rPr>
      <t xml:space="preserve">Desde los 18 años hasta 70 años. </t>
    </r>
    <r>
      <rPr>
        <b/>
        <sz val="11"/>
        <rFont val="Arial"/>
        <family val="2"/>
      </rPr>
      <t>Permanencia</t>
    </r>
    <r>
      <rPr>
        <sz val="11"/>
        <rFont val="Arial"/>
        <family val="2"/>
      </rPr>
      <t>: Ilimitada</t>
    </r>
  </si>
  <si>
    <r>
      <t>Amparo automático de nuevos asegurados.</t>
    </r>
    <r>
      <rPr>
        <sz val="11"/>
        <rFont val="Arial"/>
        <family val="2"/>
      </rPr>
      <t xml:space="preserve"> Mediante la presente cláusula los funcionarios nuevos que contrate la CORPORACIÓN DE ABASTOS DE BOGOTÁ S.A serán amparados automáticamente desde la fecha en que hayan tomado posesión del cargo, sin límite de edad y sin requisitos de asegurabilidad ni diligenciamiento de la solicitud de asegurabilidad y sin incluir concepto de buen estado de salud hasta $250.000.000 y por sesenta (60) días. Este amparo también opera para cualquier variación del valor asegurado individual por aumento de salario hasta del 20%.</t>
    </r>
  </si>
  <si>
    <t>Básico - Muerte por cualquier causa, incluyendo suicidio y homicidio desde el primer día, actos terroristas, fallecimiento por SIDA</t>
  </si>
  <si>
    <r>
      <t>Ampliación aviso de siniestro, con término de sesenta (60) días</t>
    </r>
    <r>
      <rPr>
        <sz val="11"/>
        <rFont val="Arial"/>
        <family val="2"/>
      </rPr>
      <t>.
El Oferente debe contemplar la extensión del término de aviso de la ocurrencia del siniestro, por parte del asegurado, dentro de los sesenta (60) días siguientes a la fecha en que lo haya conocido o debido conocer.</t>
    </r>
  </si>
  <si>
    <r>
      <t>Designación de Beneficiarios.</t>
    </r>
    <r>
      <rPr>
        <sz val="11"/>
        <rFont val="Arial"/>
        <family val="2"/>
      </rPr>
      <t xml:space="preserve"> Mediante esta cláusula la aseguradora acepta la designación de beneficiarios que se encuentra en la hoja de vida del funcionarios, no obstante para el amparo básico de Vida, serán beneficiarios a falta de designación, los de ley.</t>
    </r>
  </si>
  <si>
    <r>
      <t>Modificaciones a favor del asegurado</t>
    </r>
    <r>
      <rPr>
        <sz val="11"/>
        <rFont val="Arial"/>
        <family val="2"/>
      </rPr>
      <t xml:space="preserve">
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</si>
  <si>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r>
      <t xml:space="preserve">No aplicación de la cláusula de preexistencias para la contratación del seguro o inclusiones. </t>
    </r>
    <r>
      <rPr>
        <sz val="11"/>
        <rFont val="Arial"/>
        <family val="2"/>
      </rPr>
      <t>Queda entendido, convenido y aceptado, que la aseguradora no aplicará la cláusula de preexistencia para la contratación del seguro ni para inclusiones para ningún asegurado en la póliza. (aplica para nuevos y antiguos).</t>
    </r>
  </si>
  <si>
    <r>
      <t xml:space="preserve">Plazo para el pago de la Indemnización: cinco (5) días hábiles. </t>
    </r>
    <r>
      <rPr>
        <sz val="11"/>
        <rFont val="Arial"/>
        <family val="2"/>
      </rPr>
      <t>Queda entendido, convenido y aceptado, que la aseguradora realizará el pago de la indemnización dentro de los cinco (5) días hábiles siguientes a la entrega de todos los documentos necesarios y sean firmados los finiquitos de indemnización por parte de los beneficiarios.</t>
    </r>
  </si>
  <si>
    <r>
      <t xml:space="preserve">Extensión de amparo en caso de ausencia temporal forzosa. </t>
    </r>
    <r>
      <rPr>
        <sz val="11"/>
        <rFont val="Arial"/>
        <family val="2"/>
      </rPr>
      <t>Queda entendido, convenido y aceptado, que la cobertura del seguro se mantiene en aquellos casos de ausencia temporal forzosa y cuando la ausencia sea forzada e involuntaria motivada por la retención indebida por parte de un tercero o secuestro. Durante este lapso de tiempo el funcionario no se excluirá de la póliza y se realizará el pago de prima correspondiente. La entidad se compromete a dar aviso dentro de los sesenta (60) días siguientes a la fecha de conocimiento.</t>
    </r>
  </si>
  <si>
    <t>1. EDIFICIOS Y CONTRUCCIONES</t>
  </si>
  <si>
    <t>BODEGAS, ANGARES  Y CASETAS: 1, 2, 3 Y 4, 19</t>
  </si>
  <si>
    <t>CIMENTACIONES Y PISOS</t>
  </si>
  <si>
    <t xml:space="preserve">CONSTRUCCIONES BIENESTAR SOCIAL   </t>
  </si>
  <si>
    <t xml:space="preserve">BODEGAS 39, 81 AL 88 Y Puerta No 7 -  POPULAR   </t>
  </si>
  <si>
    <t xml:space="preserve">CONSTRUCCIONES EDS LAS FLORES   </t>
  </si>
  <si>
    <t xml:space="preserve">CONSTRUCCIONES INTERNACIONAL DE VEHÍCULOS   </t>
  </si>
  <si>
    <t>CONSTRUCCIONES REINA :  BODEGAS Y ANGARES 29</t>
  </si>
  <si>
    <t>Puertas 1 al 6 y 7 al 9</t>
  </si>
  <si>
    <t>PARQUEADEROS Y GARAJES</t>
  </si>
  <si>
    <t>RED DE RECOLECCION DE AGUAS</t>
  </si>
  <si>
    <t xml:space="preserve"> MATRIZ : Baños Zona Arbolizadas; Bodegas 5 a la 27, 30, 32 a la 38, 42 , 42 F, 43, 55, 60, 63, 76, Campamento, Capilla , Casetas 41, Martilo y  Parqueadero 2, Colegio, Entrada 2, Edificios A,B,C,D, E  y Administrativo, EDS; Intermedios 10-1, 5, 6, 7-4, 8-3, 9-2, 16, 17, 18-15, 19-14, 20-13, 21-12, 22-11, 23 A 26; Oficinas Basculas, Centro de Acopio, Torre de Control y Zonas Carretas</t>
  </si>
  <si>
    <t>Total Edificios y Construcciones</t>
  </si>
  <si>
    <t>2. Adecuacion a la norma de sismoresistencia</t>
  </si>
  <si>
    <t>3. Equipo de Oficina, Muebles y enseres y contenido en general</t>
  </si>
  <si>
    <t>4. Equipos Electrico y Electronico</t>
  </si>
  <si>
    <t>5. Equipo Medico Cientifico</t>
  </si>
  <si>
    <t>TODO RIESGO DAÑO MATERIAL</t>
  </si>
  <si>
    <r>
      <rPr>
        <b/>
        <sz val="11"/>
        <rFont val="Arial"/>
        <family val="2"/>
      </rPr>
      <t xml:space="preserve">Documentos pendientes por pagar. </t>
    </r>
    <r>
      <rPr>
        <sz val="11"/>
        <rFont val="Arial"/>
        <family val="2"/>
      </rPr>
      <t xml:space="preserve">
Sublímite de $200.000.000 evento/vigencia como mínimo. Se deben amparar la reconstrucción de recibos contables, formularios, recibos de impuestos y los demás documentos propios de la actividad y necesarios para el funcionamiento de CORABASTOS, siempre y cuando su daño sea consecuencia de los riesgos amparados por ésta póliza, sin perjuicio de que se ofrezcan sublímites adicionales. </t>
    </r>
  </si>
  <si>
    <r>
      <rPr>
        <b/>
        <sz val="11"/>
        <rFont val="Arial"/>
        <family val="2"/>
      </rPr>
      <t>Contenidos:</t>
    </r>
    <r>
      <rPr>
        <sz val="11"/>
        <rFont val="Arial"/>
        <family val="2"/>
      </rPr>
      <t xml:space="preserve"> Entendiéndose por, pero no limitados a ellos, los siguientes bienes:  Muebles, enseres y equipos,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y en general los que CORABASTOS designe como muebles y enseres y/o contenidos y/o Inventarios.</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</si>
  <si>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$2.000.000 , vidrios y propiedad personal de empleados.
Los deducibles para demás bienes diferentes a los mencionados anteriormente, a opción del oferente, se aplicarán de acuerdo con la  tabla de calificación de deducibles, incluida en Condiciones Técnicas Complementarias.</t>
  </si>
  <si>
    <t>9. Bienes exentos de aplicación de deducibles</t>
  </si>
  <si>
    <r>
      <rPr>
        <b/>
        <sz val="11"/>
        <rFont val="Arial"/>
        <family val="2"/>
      </rP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</si>
  <si>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Extensión de cobertura para Accidentes para el conductor y pasajeros $30.000.000.</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</si>
  <si>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</si>
  <si>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t>
    </r>
    <r>
      <rPr>
        <sz val="10"/>
        <rFont val="Arial"/>
        <family val="2"/>
      </rPr>
      <t xml:space="preserve"> frente a la propuesta, los textos de los ejemplares de las pólizas, certificados, anexos o cualquier</t>
    </r>
    <r>
      <rPr>
        <sz val="11"/>
        <rFont val="Arial"/>
        <family val="2"/>
      </rPr>
      <t xml:space="preserve"> otro documento; prevalecerá la información y condiciones enunciadas en las CONDICIONES TÉCNICAS BÁSICAS OBLIGATORIAS establecidas.</t>
    </r>
  </si>
  <si>
    <t xml:space="preserve"> Extensión de cobertura en Responsabilidad Civil cuando el vehículo sea conducido durante la etapa de reparación o mantenimiento o servicio del mismo o no esté siendo conducido. </t>
  </si>
  <si>
    <t>MIEMBROS DE JUNTA DIRECTIVA, incluidos suplentes</t>
  </si>
  <si>
    <t xml:space="preserve">BODEGAS 35   </t>
  </si>
  <si>
    <r>
      <rPr>
        <b/>
        <sz val="11"/>
        <rFont val="Arial"/>
        <family val="2"/>
      </rPr>
      <t>Equipos móviles y portátiles, sublimite $100.000.000,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Para Equipos Móviles y/o portátiles en caso de hurto dentro de los predios, se aplicará el deducible que corresponda a este amparo y no se aplicará el de Equipos Móviles y/o portátiles fuera de predios</t>
    </r>
  </si>
  <si>
    <r>
      <rPr>
        <b/>
        <sz val="11"/>
        <rFont val="Arial"/>
        <family val="2"/>
      </rPr>
      <t xml:space="preserve">Movilización de Bienes, Equipos Fijos y Portátiles para su uso y/o actividad sublimite de COP $500.000.000.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Se excluye el transporte. Sin embargo la cobertura de daños y hurto se extiende para bienes, equipos fijos y portátiles durante el transporte cuando sean movilizados por un Funcionario para su uso y/o actividad a otros sitios diferentes a la oficina donde pertenece el bien; con un sublímite de $50.000.000 por traslado.</t>
    </r>
  </si>
  <si>
    <t>De 0 a 5 años</t>
  </si>
  <si>
    <t>Superior a 5 años y hasta 10 años</t>
  </si>
  <si>
    <t>Superior a 10 años y hasta 15 años</t>
  </si>
  <si>
    <r>
      <t xml:space="preserve">La póliza se extiende a amparar los siguientes gastos en que razonablemente incurra </t>
    </r>
    <r>
      <rPr>
        <b/>
        <sz val="11"/>
        <rFont val="Arial"/>
        <family val="2"/>
      </rPr>
      <t>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al </t>
    </r>
    <r>
      <rPr>
        <b/>
        <sz val="11"/>
        <rFont val="Arial"/>
        <family val="2"/>
      </rPr>
      <t>20%</t>
    </r>
    <r>
      <rPr>
        <sz val="11"/>
        <rFont val="Arial"/>
        <family val="2"/>
      </rPr>
      <t xml:space="preserve"> del límite asegurado</t>
    </r>
  </si>
  <si>
    <r>
      <rPr>
        <b/>
        <sz val="11"/>
        <rFont val="Arial"/>
        <family val="2"/>
      </rPr>
      <t xml:space="preserve">Responsabilidad civil Parqueaderos </t>
    </r>
    <r>
      <rPr>
        <sz val="11"/>
        <rFont val="Arial"/>
        <family val="2"/>
      </rPr>
      <t xml:space="preserve">
Se amparan los perjuicios patrimoniales y extrapatrimoniales que cause CORABASTOS,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los usuarios por daños y hurto parcial o total que pudieran sufrir los vehículos y sus accesorios cuando, a juicio de la autoridad competente se compruebe que tales daños ocurrieron dentro del parqueadero y éstos no fueren imputables a fuerza mayor o caso fortuito su valor será tasado en su proceso respectivo. Sublimite 50% del límite asegurado evento/vigencia. Para Hurto accesorios se amparan hasta la suma de $2.000.000 Evento $25.000.000 vigencia. No ampara hurto simple para accesorios.</t>
    </r>
  </si>
  <si>
    <t>Cobertura de reemplazo para proveer vehículo sustituto de similares características en casos de pérdidas totales por daños y por hurto.</t>
  </si>
  <si>
    <t>Máximo para la etapa de investigaciones preliminares $10.000.000</t>
  </si>
  <si>
    <r>
      <t>15.</t>
    </r>
    <r>
      <rPr>
        <b/>
        <sz val="7"/>
        <rFont val="Times New Roman"/>
        <family val="1"/>
      </rPr>
      <t xml:space="preserve">   </t>
    </r>
    <r>
      <rPr>
        <b/>
        <sz val="11"/>
        <rFont val="Arial"/>
        <family val="2"/>
      </rPr>
      <t>DEFINICIÓN DE SINIESTRO</t>
    </r>
  </si>
  <si>
    <r>
      <t>16.</t>
    </r>
    <r>
      <rPr>
        <b/>
        <sz val="7"/>
        <rFont val="Times New Roman"/>
        <family val="1"/>
      </rPr>
      <t xml:space="preserve">   </t>
    </r>
    <r>
      <rPr>
        <b/>
        <sz val="11"/>
        <rFont val="Arial"/>
        <family val="2"/>
      </rPr>
      <t xml:space="preserve">DEFINICIÓN DE RECLAMO </t>
    </r>
  </si>
  <si>
    <r>
      <t>17.</t>
    </r>
    <r>
      <rPr>
        <b/>
        <sz val="7"/>
        <rFont val="Times New Roman"/>
        <family val="1"/>
      </rPr>
      <t xml:space="preserve">   </t>
    </r>
    <r>
      <rPr>
        <b/>
        <sz val="11"/>
        <rFont val="Arial"/>
        <family val="2"/>
      </rPr>
      <t>DEFINICIÓN DE PÉRDIDA</t>
    </r>
  </si>
  <si>
    <r>
      <t>18.</t>
    </r>
    <r>
      <rPr>
        <b/>
        <sz val="7"/>
        <rFont val="Times New Roman"/>
        <family val="1"/>
      </rPr>
      <t xml:space="preserve">   </t>
    </r>
    <r>
      <rPr>
        <b/>
        <sz val="11"/>
        <rFont val="Arial"/>
        <family val="2"/>
      </rPr>
      <t>COBERTURA PARA RECLAMACIÓN DE CARÁCTER LABORAL HASTA EL LÍMITE DE LA PÓLIZA.</t>
    </r>
  </si>
  <si>
    <r>
      <t>19.</t>
    </r>
    <r>
      <rPr>
        <b/>
        <sz val="7"/>
        <rFont val="Times New Roman"/>
        <family val="1"/>
      </rPr>
      <t xml:space="preserve">   </t>
    </r>
    <r>
      <rPr>
        <b/>
        <sz val="11"/>
        <rFont val="Arial"/>
        <family val="2"/>
      </rPr>
      <t>EXTENSIÓN DE COBERTURA PARA FALTAS GRAVES Y GRAVISIMAS</t>
    </r>
  </si>
  <si>
    <r>
      <t>20.</t>
    </r>
    <r>
      <rPr>
        <b/>
        <sz val="7"/>
        <rFont val="Times New Roman"/>
        <family val="1"/>
      </rPr>
      <t xml:space="preserve">   </t>
    </r>
    <r>
      <rPr>
        <b/>
        <sz val="11"/>
        <rFont val="Arial"/>
        <family val="2"/>
      </rPr>
      <t>INEXTACTITUD O RETICENCIA</t>
    </r>
  </si>
  <si>
    <r>
      <t>21.</t>
    </r>
    <r>
      <rPr>
        <b/>
        <sz val="7"/>
        <rFont val="Times New Roman"/>
        <family val="1"/>
      </rPr>
      <t xml:space="preserve">   </t>
    </r>
    <r>
      <rPr>
        <b/>
        <sz val="11"/>
        <rFont val="Arial"/>
        <family val="2"/>
      </rPr>
      <t>MODIFICACIONES A FAVOR DEL ASEGURADO.</t>
    </r>
  </si>
  <si>
    <r>
      <t>22.</t>
    </r>
    <r>
      <rPr>
        <b/>
        <sz val="7"/>
        <rFont val="Times New Roman"/>
        <family val="1"/>
      </rPr>
      <t xml:space="preserve">   </t>
    </r>
    <r>
      <rPr>
        <b/>
        <sz val="11"/>
        <rFont val="Arial"/>
        <family val="2"/>
      </rPr>
      <t xml:space="preserve">REVOCACIÓN </t>
    </r>
  </si>
  <si>
    <r>
      <t>23.</t>
    </r>
    <r>
      <rPr>
        <b/>
        <sz val="7"/>
        <rFont val="Times New Roman"/>
        <family val="1"/>
      </rPr>
      <t xml:space="preserve">   </t>
    </r>
    <r>
      <rPr>
        <b/>
        <sz val="11"/>
        <rFont val="Arial"/>
        <family val="2"/>
      </rPr>
      <t xml:space="preserve">PERIODO ADICIONAL DE DESCUBRIMIENTO </t>
    </r>
  </si>
  <si>
    <r>
      <t>24.</t>
    </r>
    <r>
      <rPr>
        <b/>
        <sz val="7"/>
        <rFont val="Times New Roman"/>
        <family val="1"/>
      </rPr>
      <t xml:space="preserve">   </t>
    </r>
    <r>
      <rPr>
        <b/>
        <sz val="11"/>
        <rFont val="Arial"/>
        <family val="2"/>
      </rPr>
      <t xml:space="preserve">COBERTURA PARA CAUCIONES JUDICIALES </t>
    </r>
  </si>
  <si>
    <r>
      <t>25.</t>
    </r>
    <r>
      <rPr>
        <b/>
        <sz val="7"/>
        <rFont val="Times New Roman"/>
        <family val="1"/>
      </rPr>
      <t xml:space="preserve">   </t>
    </r>
    <r>
      <rPr>
        <b/>
        <sz val="11"/>
        <rFont val="Arial"/>
        <family val="2"/>
      </rPr>
      <t>AVISO DE SINIESTRO</t>
    </r>
  </si>
  <si>
    <r>
      <t>26.</t>
    </r>
    <r>
      <rPr>
        <b/>
        <sz val="7"/>
        <rFont val="Times New Roman"/>
        <family val="1"/>
      </rPr>
      <t xml:space="preserve">   </t>
    </r>
    <r>
      <rPr>
        <b/>
        <sz val="11"/>
        <rFont val="Arial"/>
        <family val="2"/>
      </rPr>
      <t>FECHA DE RETROACTIVIDAD</t>
    </r>
  </si>
  <si>
    <r>
      <t>27.</t>
    </r>
    <r>
      <rPr>
        <b/>
        <sz val="7"/>
        <rFont val="Times New Roman"/>
        <family val="1"/>
      </rPr>
      <t xml:space="preserve">   </t>
    </r>
    <r>
      <rPr>
        <b/>
        <sz val="11"/>
        <rFont val="Arial"/>
        <family val="2"/>
      </rPr>
      <t>LIBRE ESCOGENCIA DE ABOGADO PARA LA DEFENSA.</t>
    </r>
  </si>
  <si>
    <r>
      <t>28.</t>
    </r>
    <r>
      <rPr>
        <b/>
        <sz val="7"/>
        <rFont val="Times New Roman"/>
        <family val="1"/>
      </rPr>
      <t xml:space="preserve">   </t>
    </r>
    <r>
      <rPr>
        <b/>
        <sz val="11"/>
        <rFont val="Arial"/>
        <family val="2"/>
      </rPr>
      <t>COBERTURA DE ACCIÓN DE REPETICIÓN Y/O COMO SEA DETERMINADA Y/O ACUERDO CON SU CONFORMACION JURIDICA</t>
    </r>
  </si>
  <si>
    <r>
      <t>29.</t>
    </r>
    <r>
      <rPr>
        <b/>
        <sz val="7"/>
        <rFont val="Times New Roman"/>
        <family val="1"/>
      </rPr>
      <t xml:space="preserve">   </t>
    </r>
    <r>
      <rPr>
        <b/>
        <sz val="11"/>
        <rFont val="Arial"/>
        <family val="2"/>
      </rPr>
      <t>ACEPTACIÓN DE GASTOS JUDICIALES Y/O COSTOS DE DEFENSA, DENTRO DE LOS CINCO (5) DÍAS HÁBILES SIGUIENTES A LA PRESENTACIÓN DE LA RECLAMACIÓN.</t>
    </r>
  </si>
  <si>
    <r>
      <t>30.</t>
    </r>
    <r>
      <rPr>
        <b/>
        <sz val="7"/>
        <rFont val="Times New Roman"/>
        <family val="1"/>
      </rPr>
      <t xml:space="preserve">   </t>
    </r>
    <r>
      <rPr>
        <b/>
        <sz val="11"/>
        <rFont val="Arial"/>
        <family val="2"/>
      </rPr>
      <t>EXTENSIÓN DE COBERTURA PARA GASTOS DE DEFENSA EN ACTOS RELACIONADOS CON LA INCORRECTA CONTRATACIÓN DE SEGUROS.</t>
    </r>
  </si>
  <si>
    <r>
      <t>31.</t>
    </r>
    <r>
      <rPr>
        <b/>
        <sz val="7"/>
        <rFont val="Times New Roman"/>
        <family val="1"/>
      </rPr>
      <t xml:space="preserve">   </t>
    </r>
    <r>
      <rPr>
        <b/>
        <sz val="11"/>
        <rFont val="Arial"/>
        <family val="2"/>
      </rPr>
      <t>APLICACIÓN DE DISPOSICIONES DEL CÓDIGO DE COMERCIO.</t>
    </r>
  </si>
  <si>
    <r>
      <t>32.</t>
    </r>
    <r>
      <rPr>
        <b/>
        <sz val="7"/>
        <rFont val="Times New Roman"/>
        <family val="1"/>
      </rPr>
      <t xml:space="preserve">   </t>
    </r>
    <r>
      <rPr>
        <b/>
        <sz val="11"/>
        <rFont val="Arial"/>
        <family val="2"/>
      </rPr>
      <t>DOCUMENTOS PARA AUTORIZACIÓN DE HONORARIOS PROFESIONALES:</t>
    </r>
  </si>
  <si>
    <r>
      <t>33.</t>
    </r>
    <r>
      <rPr>
        <b/>
        <sz val="7"/>
        <rFont val="Times New Roman"/>
        <family val="1"/>
      </rPr>
      <t xml:space="preserve">   </t>
    </r>
    <r>
      <rPr>
        <b/>
        <sz val="11"/>
        <rFont val="Arial"/>
        <family val="2"/>
      </rPr>
      <t>REVOCACIÓN POR PARTE DEL ASEGURADO SIN PENALIZACIÓN (LIQUIDACIÓN A CORTO PLAZO)</t>
    </r>
  </si>
  <si>
    <r>
      <t>34.</t>
    </r>
    <r>
      <rPr>
        <b/>
        <sz val="7"/>
        <rFont val="Times New Roman"/>
        <family val="1"/>
      </rPr>
      <t xml:space="preserve">   </t>
    </r>
    <r>
      <rPr>
        <b/>
        <sz val="11"/>
        <rFont val="Arial"/>
        <family val="2"/>
      </rPr>
      <t>CLÁUSULA DE APLICACIÓN DE CONDICIONES PARTICULARES</t>
    </r>
  </si>
  <si>
    <r>
      <t>36.</t>
    </r>
    <r>
      <rPr>
        <b/>
        <sz val="7"/>
        <rFont val="Times New Roman"/>
        <family val="1"/>
      </rPr>
      <t xml:space="preserve">   </t>
    </r>
    <r>
      <rPr>
        <b/>
        <sz val="11"/>
        <rFont val="Arial"/>
        <family val="2"/>
      </rPr>
      <t>PAGO DE HONORARIOS POR PARTE DE LA ASEGURADORA DIRECTAMENTE AL ABOGADO DESIGNADO</t>
    </r>
  </si>
  <si>
    <r>
      <t>37.</t>
    </r>
    <r>
      <rPr>
        <b/>
        <sz val="7"/>
        <rFont val="Times New Roman"/>
        <family val="1"/>
      </rPr>
      <t xml:space="preserve">   </t>
    </r>
    <r>
      <rPr>
        <b/>
        <sz val="11"/>
        <rFont val="Arial"/>
        <family val="2"/>
      </rPr>
      <t>DEDUCIBLE OBLIGATORIO HABILITANTE. (Sin aplicación de deducible)</t>
    </r>
  </si>
  <si>
    <r>
      <t>38.</t>
    </r>
    <r>
      <rPr>
        <b/>
        <sz val="7"/>
        <rFont val="Times New Roman"/>
        <family val="1"/>
      </rPr>
      <t xml:space="preserve">   </t>
    </r>
    <r>
      <rPr>
        <b/>
        <sz val="11"/>
        <rFont val="Arial"/>
        <family val="2"/>
      </rPr>
      <t>DEFINICIONES</t>
    </r>
  </si>
  <si>
    <r>
      <t xml:space="preserve">Renta mensual para gastos del hogar. </t>
    </r>
    <r>
      <rPr>
        <sz val="11"/>
        <rFont val="Arial"/>
        <family val="2"/>
      </rPr>
      <t>La compañía indemnizará, como beneficio adicional, en caso de muerte del asegurado, la suma $300.000 para este amparo, destinada a cubrir los gastos del hogar por 12 meses.</t>
    </r>
  </si>
  <si>
    <t>Cajas menores sin aplicación de deducible. Sublimite $20.000.000.</t>
  </si>
  <si>
    <r>
      <rPr>
        <b/>
        <sz val="11"/>
        <rFont val="Arial"/>
        <family val="2"/>
      </rPr>
      <t xml:space="preserve">Amparo automático para nuevas propiedades y bienes. Sublímite $ 1.500.000.000, aviso dentro de los 90 días calendario. </t>
    </r>
    <r>
      <rPr>
        <sz val="11"/>
        <rFont val="Arial"/>
        <family val="2"/>
      </rPr>
      <t xml:space="preserve">
La propuesta debe contemplar cobertura automática, a partir del momento en que el asegurado asuma la responsabilidad por los bienes adquiridos y/o recibidos (nuevos y usados).
</t>
    </r>
  </si>
  <si>
    <t>Para Dineros Dentro de Caja Fuerte en Oficinas de CORABASTOS, (Incluye modena extranjera), Incluye cajas menores</t>
  </si>
  <si>
    <t>Para Dineros Dentro de Caja Fuerte en Oficinas de CORABASTOS.Incluye cajas menores</t>
  </si>
  <si>
    <r>
      <rPr>
        <b/>
        <sz val="11"/>
        <rFont val="Arial"/>
        <family val="2"/>
      </rPr>
      <t xml:space="preserve">Anticipo de indemnización hasta el 50% en caso de siniestro. </t>
    </r>
    <r>
      <rPr>
        <sz val="11"/>
        <rFont val="Arial"/>
        <family val="2"/>
      </rPr>
      <t xml:space="preserve">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</si>
  <si>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t>Índice variable del 2.5% con cobro de prima (este indice no aplica para dineros, ni mercancías Flotantes.)</t>
  </si>
  <si>
    <r>
      <rPr>
        <b/>
        <sz val="11"/>
        <rFont val="Arial"/>
        <family val="2"/>
      </rPr>
      <t xml:space="preserve">Cobertura obligatoria habilitante para pérdidas amparadas en la poliza sin aplicación de deducible hasta $20’000.000:
</t>
    </r>
    <r>
      <rPr>
        <sz val="11"/>
        <rFont val="Arial"/>
        <family val="2"/>
      </rPr>
      <t xml:space="preserve">
La compañía acepta de forma OBLIGATORIA la cobertura para pérdidas amparadas bajo la póliza (Excepto Terremoto, AMIT, Sabotaje y Terrorismo) sin aplicación de deducible.  Una vez agotada la citada cobertura por vigencia, se aplica el deducible ofrecido por el proponente para cada uno de los amparos de la póliza. 
Queda convenido y aclarado que el valor acumulado corresponde al valor de la pérdida liquidada por la aseguradora siempre y cuando sean pérdidas a las que se les aplique deducible. 
El valor que se acumula bajo la citada cobertura es el valor del deducible del amparo afectado, acorde con los deducibles ofrecidos por la aseguradora, en caso de siniestros cuyo valor de la indemnización sea menor que el deducible, el monto que se acumula bajo la citada cobertura es el valor de la indemnización.</t>
    </r>
    <r>
      <rPr>
        <b/>
        <sz val="11"/>
        <rFont val="Arial"/>
        <family val="2"/>
      </rPr>
      <t xml:space="preserve">
</t>
    </r>
  </si>
  <si>
    <r>
      <t xml:space="preserve">Anticipo de indemnización del 50% en caso de siniestro
</t>
    </r>
    <r>
      <rPr>
        <sz val="11"/>
        <rFont val="Arial"/>
        <family val="2"/>
      </rPr>
      <t>La aseguradora acepta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r>
      <rPr>
        <b/>
        <sz val="11"/>
        <rFont val="Arial"/>
        <family val="2"/>
      </rPr>
      <t xml:space="preserve">
</t>
    </r>
  </si>
  <si>
    <t xml:space="preserve">Valor Asegurado Perdida Fiscal $2.000.000.000 Agregado anual, combinado con Gastos de defensa con un sublímite de $300.000.000/vigencia </t>
  </si>
  <si>
    <t>Otros Costos procesales incluyendo Cauciones Judiciales hasta $15.000.000 evento/ vigencia.</t>
  </si>
  <si>
    <t>$50.000.000 persona / proceso - $100.000.000 persona / vigencia, $300.000.000 Agregado vigencia</t>
  </si>
  <si>
    <t>$460.000.000 toda y cada pérdida</t>
  </si>
  <si>
    <t xml:space="preserve"> - Daños a Bienes de Terceros: Hasta  $700.000.000</t>
  </si>
  <si>
    <t xml:space="preserve"> - Muerte o Lesiones a una persona: Hasta $700.000.000</t>
  </si>
  <si>
    <t xml:space="preserve"> - Muerte o Lesiones a dos o más Personas: Hasta $ 1.400.000.000</t>
  </si>
  <si>
    <t>Se acepta que los oferentes presenten un lìmite mìnimo combinado de $2.100.000.000 para los tres amparos.</t>
  </si>
  <si>
    <t>SUBGERENTE GESTION DE SOPORTE ADMINISTRATIVO Y FINANCIERO</t>
  </si>
  <si>
    <t>JEFE INFRAESTRUCTURA Y MEDIO AMBIENTE</t>
  </si>
  <si>
    <t>JEFE DE LOGISTICA</t>
  </si>
  <si>
    <t>3. Interés asegurado:</t>
  </si>
  <si>
    <t>El monto de la deuda de cada  asegurado incluyendo el capital, intereses corrientes y de mora, honorarios de cobro jurídico, primas de seguro y cualquier otro valor que se relacione con el mismo crédito.</t>
  </si>
  <si>
    <r>
      <t>a)</t>
    </r>
    <r>
      <rPr>
        <b/>
        <sz val="7"/>
        <color indexed="8"/>
        <rFont val="Arial Narrow"/>
        <family val="2"/>
      </rPr>
      <t xml:space="preserve">                  </t>
    </r>
    <r>
      <rPr>
        <b/>
        <sz val="12"/>
        <color indexed="8"/>
        <rFont val="Arial Narrow"/>
        <family val="2"/>
      </rPr>
      <t>Muerte por cualquier causa</t>
    </r>
  </si>
  <si>
    <t>Se entiende por incapacidad total y permanente aquella incapacidad sufrida por el asegurado, que se produzca como  consecuencia de lesiones orgánicas o alteraciones funcionales incurables que de por vida impidan a la persona desempeñar totalmente su profesión u oficio habitual siempre que dicha incapacidad sea igual o superior  al 50%, haya existido por un periodo continuo no menor de 120 días</t>
  </si>
  <si>
    <t>Se ampara la Incapacidad Total y Permanente, cuando ésta, así como el evento  que da origen a la misma se produzca dentro de la vigencia de esta amparo.</t>
  </si>
  <si>
    <t>En todo caso, dicha incapacidad podrá ser demostrada por cualquier medio idóneo, mediante historia clínica, exámenes de diagnóstico ó  mediante certificación de EPS, ARP, AFP o Junta Regional o Nacional de calificación de invalidez o por una persona experta e idónea que facilite la definición, donde se indique que el asegurado ha sufrido una pérdida igual o superior al 50% de su capacidad laboral.</t>
  </si>
  <si>
    <t>Sin perjuicio de cualquier otra causa, se considera como incapacidad total y permanente, la pérdida total e irreparable de la visión de ambos ojos, la amputación de ambas manos o ambos pies, o de toda una mano y un pie.</t>
  </si>
  <si>
    <t>Para los efectos de este amparo, las pérdidas anteriores se definen así:</t>
  </si>
  <si>
    <t xml:space="preserve">De las manos: Amputación traumática o quirúrgica a nivel de la muñeca. </t>
  </si>
  <si>
    <t>De los pies: Amputación traumática o quirúrgica a nivel del tobillo o del tarso.</t>
  </si>
  <si>
    <t>De los dos ojos: La pérdida total e irreparable de la visión.</t>
  </si>
  <si>
    <t>El valor de la indemnización por este amparo se calculará con el valor asegurado correspondiente a la fecha de la estructuración de la correspondiente incapacidad total y permanente.</t>
  </si>
  <si>
    <t xml:space="preserve">Nota: Cuando existan controversias sobre el estado de invalidez de un asegurado, se adelantará un Comité para efectuar una reunión entre las partes y dirimir  tanto técnica como médicamente el caso. </t>
  </si>
  <si>
    <t>El valor a pagar por indemnización será el saldo insoluto de la deuda a la fecha de fallecimiento  o a la fecha de estructuración de la incapacidad total y permanente.</t>
  </si>
  <si>
    <r>
      <t>a)</t>
    </r>
    <r>
      <rPr>
        <b/>
        <sz val="7"/>
        <color indexed="8"/>
        <rFont val="Arial Narrow"/>
        <family val="2"/>
      </rPr>
      <t xml:space="preserve">     </t>
    </r>
    <r>
      <rPr>
        <b/>
        <sz val="12"/>
        <color indexed="8"/>
        <rFont val="Arial Narrow"/>
        <family val="2"/>
      </rPr>
      <t>Amparo automático:</t>
    </r>
  </si>
  <si>
    <r>
      <t>b)</t>
    </r>
    <r>
      <rPr>
        <b/>
        <sz val="7"/>
        <color indexed="8"/>
        <rFont val="Arial Narrow"/>
        <family val="2"/>
      </rPr>
      <t xml:space="preserve">        </t>
    </r>
    <r>
      <rPr>
        <b/>
        <sz val="12"/>
        <color indexed="8"/>
        <rFont val="Arial Narrow"/>
        <family val="2"/>
      </rPr>
      <t>Requisitos de asegurabilidad:</t>
    </r>
  </si>
  <si>
    <t>No se requiere el cumplimiento de requisitos de asegurabilidad , ni diligenciamiento de solicitud de seguro.</t>
  </si>
  <si>
    <t>&gt; Para Vida</t>
  </si>
  <si>
    <t>- Permanencia igual a la existencia de la deuda y hasta que la obligación quede totalmente cancelada.</t>
  </si>
  <si>
    <t>&gt; Para Incapacidad Total y Permanente</t>
  </si>
  <si>
    <t>Condición particular:</t>
  </si>
  <si>
    <t>Documentos soporte de la reclamación:</t>
  </si>
  <si>
    <t>Para el pago de siniestros de Vida:</t>
  </si>
  <si>
    <r>
      <t>·</t>
    </r>
    <r>
      <rPr>
        <sz val="7"/>
        <color indexed="8"/>
        <rFont val="Arial Narrow"/>
        <family val="2"/>
      </rPr>
      <t>      </t>
    </r>
    <r>
      <rPr>
        <sz val="12"/>
        <color indexed="8"/>
        <rFont val="Arial Narrow"/>
        <family val="2"/>
      </rPr>
      <t>Fotocopia del Documento de Identidad.</t>
    </r>
  </si>
  <si>
    <r>
      <t>·</t>
    </r>
    <r>
      <rPr>
        <sz val="7"/>
        <color indexed="8"/>
        <rFont val="Arial Narrow"/>
        <family val="2"/>
      </rPr>
      <t xml:space="preserve">         </t>
    </r>
    <r>
      <rPr>
        <sz val="12"/>
        <color indexed="8"/>
        <rFont val="Arial Narrow"/>
        <family val="2"/>
      </rPr>
      <t>Registro Civil de Defunción</t>
    </r>
  </si>
  <si>
    <t>Para el pago de siniestros de Incapacidad Total y Permanente, se exigirá únicamente:</t>
  </si>
  <si>
    <r>
      <t>·</t>
    </r>
    <r>
      <rPr>
        <sz val="7"/>
        <color indexed="8"/>
        <rFont val="Arial Narrow"/>
        <family val="2"/>
      </rPr>
      <t xml:space="preserve">         </t>
    </r>
    <r>
      <rPr>
        <sz val="12"/>
        <color indexed="8"/>
        <rFont val="Arial Narrow"/>
        <family val="2"/>
      </rPr>
      <t>Fotocopia del Documento de Identidad.</t>
    </r>
  </si>
  <si>
    <r>
      <t>·</t>
    </r>
    <r>
      <rPr>
        <sz val="7"/>
        <color indexed="8"/>
        <rFont val="Arial Narrow"/>
        <family val="2"/>
      </rPr>
      <t>     </t>
    </r>
    <r>
      <rPr>
        <sz val="12"/>
        <color indexed="8"/>
        <rFont val="Arial Narrow"/>
        <family val="2"/>
      </rPr>
      <t>Certificado de incapacidad expedida por la junta de calificación de invalidez</t>
    </r>
  </si>
  <si>
    <t>.    Copia de la historia clínica</t>
  </si>
  <si>
    <t>En caso de muerte presunta de algún asegurado bajo la presente póliza, el oferente pagará la indemnización con la sola presentación y admisión de la demanda de presunción de muerte por desaparecimiento ante la autoridad competente, previa constitución de la caución consagrada en el artículo 1145 de código de comercio.</t>
  </si>
  <si>
    <r>
      <rPr>
        <b/>
        <sz val="11"/>
        <color indexed="8"/>
        <rFont val="Arial Narrow"/>
        <family val="2"/>
      </rPr>
      <t>Continuidad de cobertura sin exigencia de requisitos de asegurabilidad.</t>
    </r>
    <r>
      <rPr>
        <sz val="11"/>
        <color indexed="8"/>
        <rFont val="Arial Narrow"/>
        <family val="2"/>
      </rPr>
      <t xml:space="preserve">
Mediante esta cláusula  se otorga continuidad de cobertura sin exigencia de requisitos de asegurabilidad ni condicionamientos especiales, para los funcionarios que hayan estado asegurados en las pólizas, por lo tanto no se aplicarán preexistencias.</t>
    </r>
  </si>
  <si>
    <r>
      <rPr>
        <b/>
        <sz val="11"/>
        <color indexed="8"/>
        <rFont val="Arial Narrow"/>
        <family val="2"/>
      </rPr>
      <t>Conocimiento del riesgo.</t>
    </r>
    <r>
      <rPr>
        <sz val="11"/>
        <color indexed="8"/>
        <rFont val="Arial Narrow"/>
        <family val="2"/>
      </rPr>
      <t xml:space="preserve">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</si>
  <si>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1. Revocación: La Aseguradora renuncia a la revocabilidad.</t>
  </si>
  <si>
    <t>2. La Aseguradora acepta prorrogar por un termino igual al adjudicado la póliza en igualdad de condiciones,en cuanto a amparos, coberturas y prima de seguro, siempre y cuando la siniestralidad no supere el 60% de las primas devengadas, en caso tal se realizará revisión de términos.</t>
  </si>
  <si>
    <t>SEGURO DE VIDA GRUPO FUNCIONARIOS</t>
  </si>
  <si>
    <t>Amparar a las personas reportadas por los saldos insolutos de los creditos otorgados por los Tomadores del Seguro</t>
  </si>
  <si>
    <t>2. Tomador: CORABASTOS</t>
  </si>
  <si>
    <r>
      <t xml:space="preserve">Asegurado: </t>
    </r>
    <r>
      <rPr>
        <sz val="11"/>
        <color indexed="8"/>
        <rFont val="Arial Narrow"/>
        <family val="2"/>
      </rPr>
      <t>Deudores de la Corporacion</t>
    </r>
  </si>
  <si>
    <r>
      <t xml:space="preserve">Beneficiario: </t>
    </r>
    <r>
      <rPr>
        <sz val="11"/>
        <color indexed="8"/>
        <rFont val="Arial Narrow"/>
        <family val="2"/>
      </rPr>
      <t>Corabastos</t>
    </r>
  </si>
  <si>
    <t>4. VALOR ASEGURADO</t>
  </si>
  <si>
    <t xml:space="preserve">Saldo insoluto de la deuda. El valor asegurado MAXIMO es hasta por la suma de $50.000.000. </t>
  </si>
  <si>
    <t>5. AMPAROS BASICOS OBLIGATORIOS</t>
  </si>
  <si>
    <t>6. DEFINICIÓN DEL VALOR ASEGURADO INDIVIDUAL</t>
  </si>
  <si>
    <t xml:space="preserve">7. COBRO DE PRIMA </t>
  </si>
  <si>
    <r>
      <t xml:space="preserve">c) Auxilio funerario: </t>
    </r>
    <r>
      <rPr>
        <sz val="12"/>
        <color indexed="8"/>
        <rFont val="Arial Narrow"/>
        <family val="2"/>
      </rPr>
      <t>Como valor adicional al amparo básico de vida, Valor asegurado:   $3.000.000.</t>
    </r>
    <r>
      <rPr>
        <b/>
        <sz val="12"/>
        <color indexed="8"/>
        <rFont val="Arial Narrow"/>
        <family val="2"/>
      </rPr>
      <t xml:space="preserve"> </t>
    </r>
  </si>
  <si>
    <t>Sera el saldo insoluto de la deuda a la fecha de siniestro, incluyendo capital, intereses corrientes y de mora, honorarios de abogado, primas de seguro y cualquier otro valor que se relacione con el mismo crédito y hasta un límite Máximo de $50.000.000</t>
  </si>
  <si>
    <t>Anticipado y por ajuste Blanked</t>
  </si>
  <si>
    <t>Para ingreso mínima 18 años y máxima 70 años.</t>
  </si>
  <si>
    <t>"La aseguradora declara y acepta que ha conocido ó debido conocer el verdadero estado del riesgo en su integridad, razón por la cual una vez otorgado el amparo a los asegurados deja constancia de conocimiento y aceptación de las condiciones de los mismos. En consideración de lo anterior, la compañía no podrá oponer a la Corporacion las inexactitudes ó errores en la declaración del estado del riesgo de los asegurados".</t>
  </si>
  <si>
    <r>
      <t>·</t>
    </r>
    <r>
      <rPr>
        <sz val="7"/>
        <rFont val="Arial Narrow"/>
        <family val="2"/>
      </rPr>
      <t xml:space="preserve">         </t>
    </r>
    <r>
      <rPr>
        <sz val="12"/>
        <rFont val="Arial Narrow"/>
        <family val="2"/>
      </rPr>
      <t>Certificación expedida por a la Corporacion donde se establece el saldo de la deuda a la fecha de fallecimiento del deudor.</t>
    </r>
  </si>
  <si>
    <t>Se establece como término para aviso de siniestro de noventa días (90), a partir de la fecha de conocimiento del hecho por parte de la Corporacion .</t>
  </si>
  <si>
    <t>El proponente no podrá oponer a la Corporacion .  las inexactitudes o errores de los asegurados</t>
  </si>
  <si>
    <t>La  aseguradora o aseguradoras adjudicatarias de la presente solicitud pública de oferta  renuncian expresamente a la aplicación de las tarifas de seguro a corto plazo, si la revocación se da por parte de la Corporacion  en cualquier momento  después  del sexto (6º) mes de iniciadas las vigencias de las pólizas contratadas.</t>
  </si>
  <si>
    <t>8. AMPAROS Y CLAUSULAS ADICIONALES</t>
  </si>
  <si>
    <t>10. OTRAS CONDICIONES</t>
  </si>
  <si>
    <t>El pago de siniestros se realizará a la Corporacion de Abastos de Bogota "CORABASTOS", La Compañía  tendrá un plazo de cinco (5) días hábiles contados a partir del recibo de la documentación completa que más adelante se indica, para definir las reclamaciones presentadas, momento en el cual informara a  la Corporacion  el monto a indemnizar por cada una de las reclamaciones, o remitirá las cartas de objeción o de solicitud de documentos, según el caso.</t>
  </si>
  <si>
    <t>Valor Total Asegurado</t>
  </si>
  <si>
    <t>Amparar contra el riesgo de muerte por cualquier causa así como los amparos descritos a continuación a los funcinarios y miembros de junta directiva de CORABASTOS.</t>
  </si>
  <si>
    <t xml:space="preserve">El equivalente a 15 salarios mensuales, </t>
  </si>
  <si>
    <r>
      <t>b)</t>
    </r>
    <r>
      <rPr>
        <b/>
        <sz val="7"/>
        <color indexed="8"/>
        <rFont val="Arial Narrow"/>
        <family val="2"/>
      </rPr>
      <t xml:space="preserve">                 </t>
    </r>
    <r>
      <rPr>
        <b/>
        <sz val="12"/>
        <color indexed="8"/>
        <rFont val="Arial Narrow"/>
        <family val="2"/>
      </rPr>
      <t>Incapacidad total y permanente</t>
    </r>
  </si>
  <si>
    <r>
      <t>c)</t>
    </r>
    <r>
      <rPr>
        <b/>
        <sz val="7"/>
        <color indexed="8"/>
        <rFont val="Arial Narrow"/>
        <family val="2"/>
      </rPr>
      <t xml:space="preserve">    </t>
    </r>
    <r>
      <rPr>
        <b/>
        <sz val="12"/>
        <color indexed="8"/>
        <rFont val="Arial Narrow"/>
        <family val="2"/>
      </rPr>
      <t>Rangos de edad:</t>
    </r>
  </si>
  <si>
    <r>
      <t>d)</t>
    </r>
    <r>
      <rPr>
        <b/>
        <sz val="7"/>
        <color indexed="8"/>
        <rFont val="Arial Narrow"/>
        <family val="2"/>
      </rPr>
      <t xml:space="preserve">    </t>
    </r>
    <r>
      <rPr>
        <b/>
        <sz val="12"/>
        <color indexed="8"/>
        <rFont val="Arial Narrow"/>
        <family val="2"/>
      </rPr>
      <t>Documentos y Plazo para el pago de la indemnizaciones:</t>
    </r>
  </si>
  <si>
    <r>
      <t>e)</t>
    </r>
    <r>
      <rPr>
        <b/>
        <sz val="7"/>
        <color indexed="8"/>
        <rFont val="Arial Narrow"/>
        <family val="2"/>
      </rPr>
      <t xml:space="preserve">                  </t>
    </r>
    <r>
      <rPr>
        <b/>
        <sz val="12"/>
        <color indexed="8"/>
        <rFont val="Arial Narrow"/>
        <family val="2"/>
      </rPr>
      <t>Aviso del Siniestro:</t>
    </r>
  </si>
  <si>
    <t>f)        Errores, omisiones e inexactitudes</t>
  </si>
  <si>
    <t xml:space="preserve">g)                 Revocación por parte del asegurado sin penalización. (Liquidación a corto plazo). </t>
  </si>
  <si>
    <t>h)                 Muerte Presunta por Desaparecimiento</t>
  </si>
  <si>
    <t>La compañia ampara en forma automatica a todo el personal que entre a formar parte del grupo asegurable con
posterioridad a la fecha de expedicion de la poliza, hasta $50.000.000, siendo entendido y convenido el tomador se
compromete a reportar cualquier ingreso, retiro o modificacion dentro de los treinta (30) dias siguientes a la fecha en
que se causen.
Asi mismo, en caso de que el asegurado tenga un valor asegurado superior a la suma libre asegurada, debera someterse al
proceso de suscripcion de la compañia.</t>
  </si>
  <si>
    <t>7. Coberturas</t>
  </si>
  <si>
    <t>8. Cláusulas y/o condiciones adicionales.</t>
  </si>
  <si>
    <t>9. Gastos Adicionales</t>
  </si>
  <si>
    <t>10. Riesgos excluidos</t>
  </si>
  <si>
    <t>CONDICIONES TÉCNICAS BÁSICAS SEGURO OBLIGATORIO CONTRA ACCIDENTES DE TRÁNSITO SOAT</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</si>
  <si>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</si>
  <si>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</si>
  <si>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Se ampara la totalidad de los vehículos automotores de propiedad del Icfes o por los cuales sea responsable, de acuerdo con la relación que se remita a la aseguradora.</t>
  </si>
  <si>
    <t>COBERTURAS Y LIMITES DE INDEMNIZACION</t>
  </si>
  <si>
    <t>Este seguro por ser de ley y con unificación de coberturas y procedimientos de indemnización en todo el mercado colombiano, no requiere pactar ningún tipo de condición o cláusula especial.</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</si>
  <si>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</si>
  <si>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</si>
  <si>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</si>
  <si>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</si>
  <si>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</si>
  <si>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</si>
  <si>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a. Gastos médicos, quirúrgicos, farmacéuticos y hospitalarios por lesiones con una indemnización máxima de quinientas (800) veces el salario mínimo legal diario vigente al momento del accidente;</t>
  </si>
  <si>
    <t>NOTA: Al contratar la presente póliza, CORABASTOS manifiesta que simultáneamente tiene contratada una póliza de Infidelidad y Riesgos Financieros (cuando se afecte una póliza, puede afectarse simultáneamente la otra y la indemnización puede afectar una y otra póliza sin perjuicio de la existencia de la cada una de ellas).
En relación con las coberturas comunes entre la póliza de Manejo e Infidelidad y Riesgos Financieros, las pérdidas individualmente consideradas serán atendidas en la póliza de Manejo hasta su límite asegurado contratado, si el límite de la póliza de manejo no es suficiente, se activará inmediatamente la cobertura en la póliza de Infidelidad y Riesgos Financieros.</t>
  </si>
  <si>
    <t xml:space="preserve">Amparar los riesgos que impliquen menoscabo de los fondos o bienes de CORABASTOS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</si>
  <si>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CORABASTOS,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</si>
  <si>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r>
      <t xml:space="preserve">Amparo automático de nuevos cargos y nuevos empleados, </t>
    </r>
    <r>
      <rPr>
        <sz val="11"/>
        <rFont val="Arial"/>
        <family val="2"/>
      </rPr>
      <t>Mediante esta cláusula el amparo que otorga la póliza debe extenderse a cubrir automáticamente todo nuevo empleado y/o cargo creado por CORABASTOS con ajuste anual, aviso 90 días y con cobro de prima adicional</t>
    </r>
  </si>
  <si>
    <t>SEGÚN RELACIÓN DE VEHÍCULOS DEL ANEXO No 12</t>
  </si>
  <si>
    <t>Se enviará caracterización y al seleccionado bajo confidencialidad se entregará detalle de información - SEGUN INFORMACIÓN ANEXO No 14 LISTADO DE PERSONAL - INCLUYE MIEMBROS DE JUNTA DIRECTIVA</t>
  </si>
  <si>
    <t>$3.800.000.000 Evento y en el agregado anual</t>
  </si>
  <si>
    <t>Infidelidad y Riesgos Financieros Texto CRIME FORM (Entidades no Financieras).</t>
  </si>
  <si>
    <t>Descubrimiento. Se cubrirán los reclamos descubiertos durante la vigencia de la póliza, pero que no hayan ocurrido antes de la fecha de retroactividad</t>
  </si>
  <si>
    <t>4. Fecha de Retroactividad</t>
  </si>
  <si>
    <t>5. Jurisdicción</t>
  </si>
  <si>
    <t>6. Límite Territorial</t>
  </si>
  <si>
    <t>7. Límite Asegurado</t>
  </si>
  <si>
    <t>8. Información Adicional</t>
  </si>
  <si>
    <t>Proposal debidamente diligenciado de acuerdo a información suministrada</t>
  </si>
  <si>
    <t>9. Coberturas</t>
  </si>
  <si>
    <t>Sección 1 - Infidelidad (Texto DHP-84, con cambios en la cláusula de infidelidad por KFA-81) - Se aceptan textos CRIME FORM (Entidades no Financieras) ó otros textos propios de las Aseguradoras, siempre y cuando contemplen las siguientes coberturas.</t>
  </si>
  <si>
    <t>Deshonestidad de empleados.</t>
  </si>
  <si>
    <t>Falsificación de títulos valores y otros documentos.</t>
  </si>
  <si>
    <t>Extensión de falsificación</t>
  </si>
  <si>
    <t>Pérdida de giros postales</t>
  </si>
  <si>
    <t>Gastos (Honorarios de abogados y auditores). A decisión del Asegurado.</t>
  </si>
  <si>
    <t xml:space="preserve">Sección 2 - Crímenes por Computador (De acuerdo con el Texto LSW-238 incluyendo INTERNET NMA 2856 o el texto propio de la aseguradora  para Internet) ó LSW-983 </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</si>
  <si>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</si>
  <si>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</si>
  <si>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</si>
  <si>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</si>
  <si>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</si>
  <si>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</si>
  <si>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</si>
  <si>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</si>
  <si>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</si>
  <si>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</si>
  <si>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9. Cláusulas y/o condiciones adicionales.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</si>
  <si>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</si>
  <si>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Amparo automático de nuevas obras de arte. Sublimite $50.000.000.</t>
  </si>
  <si>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</si>
  <si>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</si>
  <si>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 setenta y cinco (75) días</t>
    </r>
    <r>
      <rPr>
        <sz val="11"/>
        <rFont val="Arial"/>
        <family val="2"/>
      </rPr>
      <t>.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</si>
  <si>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family val="2"/>
      </rPr>
      <t xml:space="preserve">En el caso de que la aseguradora decida no otorgar renovación o prorroga  del contrato de seguro,  deberá dar aviso de ello al asegurado con no menos de </t>
    </r>
    <r>
      <rPr>
        <b/>
        <sz val="11"/>
        <rFont val="Arial"/>
        <family val="2"/>
      </rPr>
      <t>setenta y cinco (75) días</t>
    </r>
    <r>
      <rPr>
        <sz val="11"/>
        <rFont val="Arial"/>
        <family val="2"/>
      </rPr>
      <t xml:space="preserve">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</si>
  <si>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Directores (Miembros de Junta Directiva) cuando desempeñen labores de empleado. Según texto HANC 70 y/o textos aplicables.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</si>
  <si>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</si>
  <si>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</si>
  <si>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 siempre que sea demostrada motivación razonable.</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</si>
  <si>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</si>
  <si>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</si>
  <si>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</si>
  <si>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</si>
  <si>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</si>
  <si>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</si>
  <si>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 según clausulado DHP84</t>
  </si>
  <si>
    <t>Cobertura  para dinero y  títulos valores incluyendo pero sin estar limitado a: Incendio, explosión, terremoto, temblor y/o erupción volcánica y demás eventos de la naturaleza.</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</si>
  <si>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</si>
  <si>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</si>
  <si>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</si>
  <si>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</si>
  <si>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</si>
  <si>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t>Costos de reconstrucción y/o reposición de libros y registros contables. Según clausulado DHP84</t>
  </si>
  <si>
    <t>CORABASTOS
CONDICIONES TÉCNICAS BÁSICAS OBLIGATORIAS 
SEGURO DE INFIDELIDAD Y RIESGOS FINANCIEROS</t>
  </si>
  <si>
    <t>inicio de la póliza.</t>
  </si>
  <si>
    <t>NOTA: Al contratar la presente póliza, CORABASTOS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</si>
  <si>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$500.000.000  por evento y en el agregado vigencia</t>
  </si>
  <si>
    <t>Cobertura para otros bienes del asegurado (incluyendo mercancías propias de la actividad del asegurado) diferentes de dinero y valores, únicamente bajo el amparo de Infidelidad. Sublímite $250.000.000 toda y cada pérdida y en el agregado vigencia.</t>
  </si>
  <si>
    <r>
      <rPr>
        <b/>
        <sz val="11"/>
        <color indexed="9"/>
        <rFont val="Arial"/>
        <family val="2"/>
      </rPr>
      <t xml:space="preserve">Gastos Adicionales.         </t>
    </r>
    <r>
      <rPr>
        <sz val="11"/>
        <color indexed="9"/>
        <rFont val="Arial"/>
        <family val="2"/>
      </rPr>
      <t xml:space="preserve">                                                                                                                                                                                 La póliza se extiende a amparar los siguientes gastos en que razonablemente incurra </t>
    </r>
    <r>
      <rPr>
        <b/>
        <sz val="11"/>
        <color indexed="9"/>
        <rFont val="Arial"/>
        <family val="2"/>
      </rPr>
      <t xml:space="preserve">la Entidad
</t>
    </r>
    <r>
      <rPr>
        <sz val="11"/>
        <color indexed="9"/>
        <rFont val="Arial"/>
        <family val="2"/>
      </rPr>
      <t xml:space="preserve">- Estos gastos se encuentran contenidos en el límite máximo de indemnización pactado. 
- Para los gastos relacionados a continuación no aplican deducibles:
- Las condiciones a continuación relacionadas, que no incluyan sublimites, operan con un sublímite combinado de cobertura de </t>
    </r>
    <r>
      <rPr>
        <b/>
        <sz val="11"/>
        <color indexed="9"/>
        <rFont val="Arial"/>
        <family val="2"/>
      </rPr>
      <t>$200.000.000.</t>
    </r>
  </si>
  <si>
    <t>Amparar el patrimonio de la Entidad por pérdidas y/o daños a los bienes propios por los cuales CORABASTOS sea responsable, incluyendo dinero en todas sus formas y denominaciones, títulos reales o virtuales y títulos valores, a consecuencia de los riesgos a que está expuesta la Entidad en el giro normal de su actividad, por empleados o terceros o en complicidad con éstos.</t>
  </si>
  <si>
    <t>6. Maquinaria y Equipo en general</t>
  </si>
  <si>
    <t>7.Dineros y titulos valores (dentro y fuera de caja fuerte)</t>
  </si>
  <si>
    <t>8, Obras de Arte</t>
  </si>
  <si>
    <t xml:space="preserve">9. Cobertura Automatica 365 dias por Adquisión de Nuevos Bienes, Sin reporte. </t>
  </si>
  <si>
    <t>10.  Indice Variable 2.5% ITEMS (1 - 3 - 4 - 5 - 6)</t>
  </si>
  <si>
    <t>Pédida dentro de Predios</t>
  </si>
  <si>
    <t>Bienes en Tránsito</t>
  </si>
  <si>
    <r>
      <t xml:space="preserve">Moneda falsa - Se extiende a cubrir monedas de cualquier lugar del mundo. </t>
    </r>
    <r>
      <rPr>
        <b/>
        <sz val="11"/>
        <rFont val="Arial"/>
        <family val="2"/>
      </rPr>
      <t>Siempre y cuando y/o solo sea moneda en circulación.</t>
    </r>
  </si>
  <si>
    <r>
      <t xml:space="preserve">Pérdida de derechos de suscripción. </t>
    </r>
    <r>
      <rPr>
        <b/>
        <sz val="11"/>
        <rFont val="Arial"/>
        <family val="2"/>
      </rPr>
      <t>Sublímite $20.000.000 Evento/vigencia</t>
    </r>
  </si>
  <si>
    <r>
      <t xml:space="preserve">Amparo automático de nuevos cargos y nuevos empleados, con cobro de prima adicional y aviso 60 días.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</si>
  <si>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Amparo automático de nuevos predios y/u oficinas y/u operaciones con cobro de prima adicional y aviso 60 días.</t>
    </r>
    <r>
      <rPr>
        <sz val="11"/>
        <rFont val="Arial"/>
        <family val="2"/>
      </rPr>
      <t>; Así mismo, en caso de fusiones y/o adquisiciones, estas deberán ser aceptadas previamente por los Aseguradores; la prima de seguro se ajustará de acuerdo con el nuevo estado del riesgo.</t>
    </r>
  </si>
  <si>
    <r>
      <t xml:space="preserve">Anexo de Carta de Efectivo. </t>
    </r>
    <r>
      <rPr>
        <sz val="11"/>
        <rFont val="Arial"/>
        <family val="2"/>
      </rPr>
      <t xml:space="preserve">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t>
    </r>
    <r>
      <rPr>
        <b/>
        <sz val="11"/>
        <rFont val="Arial"/>
        <family val="2"/>
      </rPr>
      <t>que se realice bajo la custodia de cualquier empleado de Corabastos y que actue como mensajero,</t>
    </r>
    <r>
      <rPr>
        <sz val="11"/>
        <rFont val="Arial"/>
        <family val="2"/>
      </rPr>
      <t xml:space="preserve"> ese título valor negociable, o documento canjeable,  se considerará en tránsito hasta ser recibido por el asegurado. También se amparan los gastos telefónicos, sueldos pagados a empleados adicionales u horas extras a empleados.</t>
    </r>
  </si>
  <si>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Opera bajo el amparo de infidelidad. </t>
    </r>
    <r>
      <rPr>
        <b/>
        <sz val="11"/>
        <rFont val="Arial"/>
        <family val="2"/>
      </rPr>
      <t>Excluye mercancías.</t>
    </r>
  </si>
  <si>
    <r>
      <t xml:space="preserve">Costo neto financiero con respecto a títulos valores. </t>
    </r>
    <r>
      <rPr>
        <sz val="11"/>
        <rFont val="Arial"/>
        <family val="2"/>
      </rPr>
      <t>En caso de presentarse una pérdida amparada respecto de títulos valores, el oferente acepta el reconocimiento al asegurado a una tasa de</t>
    </r>
    <r>
      <rPr>
        <b/>
        <sz val="11"/>
        <rFont val="Arial"/>
        <family val="2"/>
      </rPr>
      <t>l 2.5%</t>
    </r>
    <r>
      <rPr>
        <sz val="11"/>
        <rFont val="Arial"/>
        <family val="2"/>
      </rPr>
      <t xml:space="preserve"> mensual, con un limite máximo de indemnización de </t>
    </r>
    <r>
      <rPr>
        <b/>
        <sz val="11"/>
        <rFont val="Arial"/>
        <family val="2"/>
      </rPr>
      <t>seis meses</t>
    </r>
    <r>
      <rPr>
        <sz val="11"/>
        <rFont val="Arial"/>
        <family val="2"/>
      </rPr>
      <t xml:space="preserve"> sobre un valor de  $50.000.000, pagadero por mes y sujeto a un limite total agregado anual de $350.000.000. Deducible </t>
    </r>
    <r>
      <rPr>
        <b/>
        <sz val="11"/>
        <rFont val="Arial"/>
        <family val="2"/>
      </rPr>
      <t>20</t>
    </r>
    <r>
      <rPr>
        <sz val="11"/>
        <rFont val="Arial"/>
        <family val="2"/>
      </rPr>
      <t xml:space="preserve"> días</t>
    </r>
  </si>
  <si>
    <r>
      <t xml:space="preserve">Fraude (falsificación) de telex, cable, telefax e instrucciones escritas en general. </t>
    </r>
    <r>
      <rPr>
        <sz val="11"/>
        <rFont val="Arial"/>
        <family val="2"/>
      </rPr>
      <t>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t>
    </r>
    <r>
      <rPr>
        <b/>
        <sz val="11"/>
        <rFont val="Arial"/>
        <family val="2"/>
      </rPr>
      <t xml:space="preserve"> Siempre y cuando se encuentre vinculado como empleado del asegurado.</t>
    </r>
  </si>
  <si>
    <r>
      <t xml:space="preserve">Pérdidas causadas por empleados o servidores no identificados hasta el 20%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</si>
  <si>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t>
    </r>
    <r>
      <rPr>
        <b/>
        <sz val="11"/>
        <rFont val="Arial"/>
        <family val="2"/>
      </rPr>
      <t xml:space="preserve"> Sublimite Proceso $5.000.000 / Vigencia $50.000.000.</t>
    </r>
  </si>
  <si>
    <r>
      <t xml:space="preserve">Lucro Cesante del tercero afectado. </t>
    </r>
    <r>
      <rPr>
        <b/>
        <sz val="11"/>
        <rFont val="Arial"/>
        <family val="2"/>
      </rPr>
      <t>Sublimite 30% del límite asegurado.</t>
    </r>
  </si>
  <si>
    <r>
      <t xml:space="preserve">Polución y contaminación accidental, súbita e imprevista (72 horas). </t>
    </r>
    <r>
      <rPr>
        <b/>
        <sz val="11"/>
        <rFont val="Arial"/>
        <family val="2"/>
      </rPr>
      <t>Excluye contaminación paulatina.</t>
    </r>
  </si>
  <si>
    <t>Gastos médicos $50.000.000 por persona, $ 150.000.000 evento/ vigencia,  incluyendo personal del asegurado. Sin aplicación de deducibles. Operan por reembolso.</t>
  </si>
  <si>
    <r>
      <t xml:space="preserve">Pago de honorarios por parte de la aseguradora directamente al abogado designado para el caso, o mediante anticipo, según lo solicite el asegurado en cualquier tipo de proceso, </t>
    </r>
    <r>
      <rPr>
        <b/>
        <sz val="11"/>
        <rFont val="Arial"/>
        <family val="2"/>
      </rPr>
      <t>a excepción para procesos penales, los cuales se indemnizan por reembolso, siempre y cuando el funcionario investigado, quede exonerado de responsabilidad dolosa del proceso de investigación.</t>
    </r>
  </si>
  <si>
    <r>
      <t xml:space="preserve">Se cubre la muerte  por cualquier causa Incluido suicidio, homicidio, terrorismo y SIDA desde la iniciación de la vigencia. Este amparo comprende la muerte presunta por desaparecimiento. </t>
    </r>
    <r>
      <rPr>
        <b/>
        <sz val="12"/>
        <color indexed="8"/>
        <rFont val="Arial Narrow"/>
        <family val="2"/>
      </rPr>
      <t>Frente a la cobertura de Terrorismo, la misma opera siempre y cuando el asegurado actúe como sujeto pasivo dentro del evento)</t>
    </r>
  </si>
  <si>
    <r>
      <t xml:space="preserve">No exigencia de requisitos de asegurabilidad para asegurados actualmente asegurados. </t>
    </r>
    <r>
      <rPr>
        <sz val="11"/>
        <rFont val="Arial"/>
        <family val="2"/>
      </rPr>
      <t xml:space="preserve">Se establece como condición básica obligatoria, la no exigencia de requisito de asegurabilidad para ningún funcionario. (Solicitud o cuestionario de información se consideran requisitos de asegurabilidad). </t>
    </r>
    <r>
      <rPr>
        <b/>
        <sz val="11"/>
        <rFont val="Arial"/>
        <family val="2"/>
      </rPr>
      <t>Para nuevos asegurados se debe realizar el diligenciamiento del formulario de requisitos de asegurabilidad que suministre la aseguradora seleccionada.</t>
    </r>
  </si>
  <si>
    <r>
      <rPr>
        <b/>
        <sz val="11"/>
        <rFont val="Arial"/>
        <family val="2"/>
      </rPr>
      <t>La póliza operará por sistema blanket,</t>
    </r>
    <r>
      <rPr>
        <sz val="11"/>
        <rFont val="Arial"/>
        <family val="2"/>
      </rPr>
      <t xml:space="preserve"> es decir, no hay necesidad de efectuar reportes durante la vigencia de la póliza, pero toda modificación se considerará automáticamente amparada en la póliza, desde el momento en que aparezca en los registros internos de CORABASTOS Se aclara que el ajuste de la prima al final de la vigencia, se hará con el suministro de un nuevo listado de la totalidad del personal asegurado.</t>
    </r>
  </si>
</sst>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quot;$&quot;\ * #,##0.00_ ;_ &quot;$&quot;\ * \-#,##0.00_ ;_ &quot;$&quot;\ * &quot;-&quot;??_ ;_ @_ "/>
    <numFmt numFmtId="179" formatCode="_ &quot;$&quot;\ * #,##0_ ;_ &quot;$&quot;\ * \-#,##0_ ;_ &quot;$&quot;\ * &quot;-&quot;??_ ;_ @_ "/>
    <numFmt numFmtId="180" formatCode="&quot;$&quot;\ #,##0;[Red]&quot;$&quot;\ \-#,##0"/>
    <numFmt numFmtId="181" formatCode="_ * #,##0.00_ ;_ * \-#,##0.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quot;$&quot;\ #,##0"/>
    <numFmt numFmtId="188" formatCode="_-[$€-2]* #,##0.00_-;\-[$€-2]* #,##0.00_-;_-[$€-2]* &quot;-&quot;??_-"/>
    <numFmt numFmtId="189" formatCode="_([$$-240A]\ * #,##0.00_);_([$$-240A]\ * \(#,##0.00\);_([$$-240A]\ * &quot;-&quot;??_);_(@_)"/>
    <numFmt numFmtId="190" formatCode="[$USD]\ #,##0"/>
    <numFmt numFmtId="191" formatCode="&quot;$&quot;#,##0;[Red]\-&quot;$&quot;#,##0"/>
    <numFmt numFmtId="192" formatCode="[$$-240A]\ #,##0"/>
    <numFmt numFmtId="193" formatCode="&quot;$&quot;\ #,##0.000_);[Red]\(&quot;$&quot;\ #,##0.000\)"/>
    <numFmt numFmtId="194" formatCode="&quot;$&quot;\ #,##0.0_);[Red]\(&quot;$&quot;\ #,##0.0\)"/>
    <numFmt numFmtId="195" formatCode="_ &quot;$&quot;\ * #,##0.0_ ;_ &quot;$&quot;\ * \-#,##0.0_ ;_ &quot;$&quot;\ * &quot;-&quot;??_ ;_ @_ "/>
    <numFmt numFmtId="196" formatCode="_ * #,##0.00_ ;_ * \-#,##0.00_ ;_ * \-??_ ;_ @_ "/>
    <numFmt numFmtId="197" formatCode="[$$-240A]\ #,##0;[$$-240A]\ \-#,##0"/>
    <numFmt numFmtId="198" formatCode="#,##0;\-#,##0"/>
    <numFmt numFmtId="199" formatCode="_-&quot;$&quot;\ * #,##0_-;\-&quot;$&quot;\ * #,##0_-;_-&quot;$&quot;\ * &quot;-&quot;_-;_-@_-"/>
    <numFmt numFmtId="200" formatCode="_(&quot;$&quot;\ * #,##0.000_);_(&quot;$&quot;\ * \(#,##0.000\);_(&quot;$&quot;\ * &quot;-&quot;??_);_(@_)"/>
    <numFmt numFmtId="201" formatCode="_(&quot;$&quot;\ * #,##0.0_);_(&quot;$&quot;\ * \(#,##0.0\);_(&quot;$&quot;\ * &quot;-&quot;??_);_(@_)"/>
    <numFmt numFmtId="202" formatCode="_(&quot;$&quot;\ * #,##0_);_(&quot;$&quot;\ * \(#,##0\);_(&quot;$&quot;\ * &quot;-&quot;??_);_(@_)"/>
    <numFmt numFmtId="203" formatCode="_ * #,##0.0_ ;_ * \-#,##0.0_ ;_ * &quot;-&quot;??_ ;_ @_ "/>
    <numFmt numFmtId="204" formatCode="&quot;$&quot;\ #,##0.00"/>
  </numFmts>
  <fonts count="92">
    <font>
      <sz val="10"/>
      <name val="Arial"/>
      <family val="0"/>
    </font>
    <font>
      <sz val="11"/>
      <color indexed="8"/>
      <name val="Calibri"/>
      <family val="2"/>
    </font>
    <font>
      <sz val="11"/>
      <name val="Arial"/>
      <family val="2"/>
    </font>
    <font>
      <sz val="10"/>
      <name val="Calibri"/>
      <family val="2"/>
    </font>
    <font>
      <b/>
      <sz val="11"/>
      <color indexed="9"/>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9"/>
      <name val="Arial"/>
      <family val="2"/>
    </font>
    <font>
      <b/>
      <sz val="14"/>
      <name val="Arial"/>
      <family val="2"/>
    </font>
    <font>
      <sz val="11"/>
      <name val="Verdana"/>
      <family val="2"/>
    </font>
    <font>
      <u val="single"/>
      <sz val="11"/>
      <name val="Arial"/>
      <family val="2"/>
    </font>
    <font>
      <sz val="10.5"/>
      <name val="Arial"/>
      <family val="2"/>
    </font>
    <font>
      <b/>
      <sz val="10.5"/>
      <name val="Arial"/>
      <family val="2"/>
    </font>
    <font>
      <b/>
      <sz val="11"/>
      <color indexed="8"/>
      <name val="Arial"/>
      <family val="2"/>
    </font>
    <font>
      <sz val="7"/>
      <name val="Times New Roman"/>
      <family val="1"/>
    </font>
    <font>
      <sz val="11"/>
      <name val="Symbol"/>
      <family val="1"/>
    </font>
    <font>
      <b/>
      <sz val="7"/>
      <name val="Times New Roman"/>
      <family val="1"/>
    </font>
    <font>
      <sz val="11"/>
      <name val="Wingdings"/>
      <family val="0"/>
    </font>
    <font>
      <sz val="10"/>
      <name val="Symbol"/>
      <family val="1"/>
    </font>
    <font>
      <sz val="11"/>
      <color indexed="8"/>
      <name val="Arial"/>
      <family val="2"/>
    </font>
    <font>
      <b/>
      <sz val="7"/>
      <color indexed="9"/>
      <name val="Times New Roman"/>
      <family val="1"/>
    </font>
    <font>
      <b/>
      <sz val="9"/>
      <name val="Arial"/>
      <family val="2"/>
    </font>
    <font>
      <sz val="12"/>
      <name val="Arial"/>
      <family val="2"/>
    </font>
    <font>
      <b/>
      <sz val="12"/>
      <name val="Arial"/>
      <family val="2"/>
    </font>
    <font>
      <b/>
      <sz val="11"/>
      <color indexed="9"/>
      <name val="Arial Narrow"/>
      <family val="2"/>
    </font>
    <font>
      <b/>
      <sz val="12"/>
      <color indexed="8"/>
      <name val="Arial Narrow"/>
      <family val="2"/>
    </font>
    <font>
      <sz val="11"/>
      <color indexed="8"/>
      <name val="Arial Narrow"/>
      <family val="2"/>
    </font>
    <font>
      <b/>
      <sz val="11"/>
      <color indexed="8"/>
      <name val="Arial Narrow"/>
      <family val="2"/>
    </font>
    <font>
      <sz val="11"/>
      <name val="Arial Narrow"/>
      <family val="2"/>
    </font>
    <font>
      <sz val="12"/>
      <color indexed="8"/>
      <name val="Arial Narrow"/>
      <family val="2"/>
    </font>
    <font>
      <b/>
      <sz val="7"/>
      <color indexed="8"/>
      <name val="Arial Narrow"/>
      <family val="2"/>
    </font>
    <font>
      <i/>
      <sz val="12"/>
      <color indexed="8"/>
      <name val="Arial Narrow"/>
      <family val="2"/>
    </font>
    <font>
      <sz val="12"/>
      <name val="Arial Narrow"/>
      <family val="2"/>
    </font>
    <font>
      <b/>
      <sz val="13"/>
      <color indexed="8"/>
      <name val="Arial Narrow"/>
      <family val="2"/>
    </font>
    <font>
      <b/>
      <sz val="10"/>
      <color indexed="8"/>
      <name val="Arial Narrow"/>
      <family val="2"/>
    </font>
    <font>
      <sz val="7"/>
      <color indexed="8"/>
      <name val="Arial Narrow"/>
      <family val="2"/>
    </font>
    <font>
      <sz val="7"/>
      <name val="Arial Narrow"/>
      <family val="2"/>
    </font>
    <font>
      <b/>
      <sz val="12"/>
      <name val="Arial Narrow"/>
      <family val="2"/>
    </font>
    <font>
      <b/>
      <sz val="11"/>
      <name val="Calibri"/>
      <family val="2"/>
    </font>
    <font>
      <b/>
      <sz val="11"/>
      <name val="Arial Narrow"/>
      <family val="2"/>
    </font>
    <font>
      <u val="single"/>
      <sz val="10"/>
      <color indexed="12"/>
      <name val="Arial"/>
      <family val="2"/>
    </font>
    <font>
      <u val="single"/>
      <sz val="10"/>
      <color indexed="20"/>
      <name val="Arial"/>
      <family val="2"/>
    </font>
    <font>
      <sz val="11"/>
      <color indexed="60"/>
      <name val="Calibri"/>
      <family val="2"/>
    </font>
    <font>
      <b/>
      <sz val="11"/>
      <color indexed="8"/>
      <name val="Calibri"/>
      <family val="2"/>
    </font>
    <font>
      <sz val="11"/>
      <name val="Calibri"/>
      <family val="2"/>
    </font>
    <font>
      <sz val="14"/>
      <color indexed="8"/>
      <name val="Calibri"/>
      <family val="2"/>
    </font>
    <font>
      <sz val="12"/>
      <color indexed="8"/>
      <name val="Calibri"/>
      <family val="2"/>
    </font>
    <font>
      <b/>
      <sz val="10"/>
      <color indexed="9"/>
      <name val="Arial"/>
      <family val="2"/>
    </font>
    <font>
      <b/>
      <sz val="9"/>
      <color indexed="9"/>
      <name val="Arial"/>
      <family val="2"/>
    </font>
    <font>
      <b/>
      <sz val="14"/>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b/>
      <sz val="11"/>
      <color theme="0"/>
      <name val="Arial"/>
      <family val="2"/>
    </font>
    <font>
      <sz val="11"/>
      <color theme="1"/>
      <name val="Arial Narrow"/>
      <family val="2"/>
    </font>
    <font>
      <b/>
      <sz val="11"/>
      <color theme="1"/>
      <name val="Arial Narrow"/>
      <family val="2"/>
    </font>
    <font>
      <b/>
      <sz val="11"/>
      <color theme="0"/>
      <name val="Arial Narrow"/>
      <family val="2"/>
    </font>
    <font>
      <b/>
      <sz val="10"/>
      <color theme="0"/>
      <name val="Arial"/>
      <family val="2"/>
    </font>
    <font>
      <b/>
      <sz val="9"/>
      <color theme="0"/>
      <name val="Arial"/>
      <family val="2"/>
    </font>
    <font>
      <b/>
      <sz val="14"/>
      <color theme="0"/>
      <name val="Arial"/>
      <family val="2"/>
    </font>
    <font>
      <sz val="11"/>
      <color theme="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
      <patternFill patternType="solid">
        <fgColor indexed="1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medium"/>
      <top style="thin"/>
      <bottom style="thin"/>
    </border>
    <border>
      <left style="thin"/>
      <right style="medium"/>
      <top style="thin"/>
      <bottom style="thin"/>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style="thin"/>
      <right style="thin"/>
      <top/>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medium"/>
      <right>
        <color indexed="63"/>
      </right>
      <top style="thin"/>
      <bottom style="thin"/>
    </border>
    <border>
      <left/>
      <right/>
      <top style="thin"/>
      <bottom style="thin"/>
    </border>
    <border>
      <left>
        <color indexed="63"/>
      </left>
      <right style="medium"/>
      <top style="thin"/>
      <bottom style="thin"/>
    </border>
    <border>
      <left style="thin"/>
      <right/>
      <top style="thin"/>
      <bottom style="thin"/>
    </border>
    <border>
      <left/>
      <right style="thin"/>
      <top style="thin"/>
      <bottom style="thin"/>
    </border>
    <border>
      <left>
        <color indexed="63"/>
      </left>
      <right style="thin"/>
      <top>
        <color indexed="63"/>
      </top>
      <bottom>
        <color indexed="63"/>
      </bottom>
    </border>
    <border>
      <left style="medium"/>
      <right style="medium"/>
      <top style="thin"/>
      <bottom style="medium"/>
    </border>
    <border>
      <left style="thin"/>
      <right>
        <color indexed="63"/>
      </right>
      <top>
        <color indexed="63"/>
      </top>
      <bottom>
        <color indexed="63"/>
      </bottom>
    </border>
    <border>
      <left style="medium"/>
      <right style="medium"/>
      <top style="medium"/>
      <bottom style="thin"/>
    </border>
    <border>
      <left style="thin">
        <color indexed="59"/>
      </left>
      <right/>
      <top style="thin">
        <color indexed="59"/>
      </top>
      <bottom style="thin">
        <color indexed="59"/>
      </bottom>
    </border>
    <border>
      <left/>
      <right/>
      <top style="thin">
        <color indexed="59"/>
      </top>
      <bottom style="thin">
        <color indexed="59"/>
      </bottom>
    </border>
    <border>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medium"/>
      <right style="medium"/>
      <top style="medium"/>
      <bottom>
        <color indexed="63"/>
      </bottom>
    </border>
    <border>
      <left style="thin">
        <color indexed="59"/>
      </left>
      <right>
        <color indexed="63"/>
      </right>
      <top>
        <color indexed="63"/>
      </top>
      <bottom>
        <color indexed="63"/>
      </bottom>
    </border>
  </borders>
  <cellStyleXfs count="15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13" fillId="3" borderId="0" applyNumberFormat="0" applyBorder="0" applyAlignment="0" applyProtection="0"/>
    <xf numFmtId="0" fontId="65" fillId="38" borderId="0" applyNumberFormat="0" applyBorder="0" applyAlignment="0" applyProtection="0"/>
    <xf numFmtId="0" fontId="8" fillId="39" borderId="1" applyNumberFormat="0" applyAlignment="0" applyProtection="0"/>
    <xf numFmtId="0" fontId="66" fillId="40" borderId="2" applyNumberFormat="0" applyAlignment="0" applyProtection="0"/>
    <xf numFmtId="0" fontId="67" fillId="41" borderId="3" applyNumberFormat="0" applyAlignment="0" applyProtection="0"/>
    <xf numFmtId="0" fontId="68" fillId="0" borderId="4" applyNumberFormat="0" applyFill="0" applyAlignment="0" applyProtection="0"/>
    <xf numFmtId="0" fontId="9" fillId="42" borderId="5" applyNumberFormat="0" applyAlignment="0" applyProtection="0"/>
    <xf numFmtId="0" fontId="69" fillId="0" borderId="6" applyNumberFormat="0" applyFill="0" applyAlignment="0" applyProtection="0"/>
    <xf numFmtId="0" fontId="70" fillId="0" borderId="0" applyNumberFormat="0" applyFill="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71" fillId="49" borderId="2"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0" fillId="0" borderId="0" applyFont="0" applyFill="0" applyBorder="0" applyAlignment="0" applyProtection="0"/>
    <xf numFmtId="0" fontId="1" fillId="0" borderId="0">
      <alignment/>
      <protection/>
    </xf>
    <xf numFmtId="0" fontId="16" fillId="0" borderId="0" applyNumberFormat="0" applyFill="0" applyBorder="0" applyAlignment="0" applyProtection="0"/>
    <xf numFmtId="0" fontId="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50" borderId="0" applyNumberFormat="0" applyBorder="0" applyAlignment="0" applyProtection="0"/>
    <xf numFmtId="0" fontId="12" fillId="7" borderId="1" applyNumberFormat="0" applyAlignment="0" applyProtection="0"/>
    <xf numFmtId="0" fontId="1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NumberFormat="0" applyFill="0" applyBorder="0" applyAlignment="0" applyProtection="0"/>
    <xf numFmtId="43" fontId="1"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5" fillId="51" borderId="0" applyNumberFormat="0" applyBorder="0" applyAlignment="0" applyProtection="0"/>
    <xf numFmtId="0" fontId="6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52" borderId="11" applyNumberFormat="0" applyFont="0" applyAlignment="0" applyProtection="0"/>
    <xf numFmtId="0" fontId="0"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0" fontId="76" fillId="40" borderId="1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7" fillId="0" borderId="0" applyNumberFormat="0" applyFill="0" applyBorder="0" applyAlignment="0" applyProtection="0"/>
    <xf numFmtId="0" fontId="79" fillId="0" borderId="0" applyNumberFormat="0" applyFill="0" applyBorder="0" applyAlignment="0" applyProtection="0"/>
    <xf numFmtId="0" fontId="80" fillId="0" borderId="15" applyNumberFormat="0" applyFill="0" applyAlignment="0" applyProtection="0"/>
    <xf numFmtId="0" fontId="70" fillId="0" borderId="16" applyNumberFormat="0" applyFill="0" applyAlignment="0" applyProtection="0"/>
    <xf numFmtId="0" fontId="81" fillId="0" borderId="17" applyNumberFormat="0" applyFill="0" applyAlignment="0" applyProtection="0"/>
    <xf numFmtId="0" fontId="15" fillId="0" borderId="0" applyNumberFormat="0" applyFill="0" applyBorder="0" applyAlignment="0" applyProtection="0"/>
  </cellStyleXfs>
  <cellXfs count="338">
    <xf numFmtId="0" fontId="0" fillId="0" borderId="0" xfId="0" applyAlignment="1">
      <alignment/>
    </xf>
    <xf numFmtId="0" fontId="2" fillId="0" borderId="0" xfId="0" applyFont="1" applyFill="1" applyAlignment="1">
      <alignment horizontal="justify" vertical="center" wrapText="1"/>
    </xf>
    <xf numFmtId="0" fontId="2" fillId="0" borderId="0" xfId="134" applyFont="1" applyFill="1" applyAlignment="1">
      <alignment horizontal="justify" vertical="center" wrapText="1"/>
      <protection/>
    </xf>
    <xf numFmtId="0" fontId="0" fillId="0" borderId="0" xfId="0" applyFill="1" applyAlignment="1">
      <alignment/>
    </xf>
    <xf numFmtId="0" fontId="3" fillId="0" borderId="0" xfId="0" applyFont="1" applyAlignment="1">
      <alignment/>
    </xf>
    <xf numFmtId="0" fontId="57" fillId="0" borderId="0" xfId="0" applyFont="1" applyFill="1" applyAlignment="1">
      <alignment horizontal="justify" vertical="center" wrapText="1"/>
    </xf>
    <xf numFmtId="0" fontId="3" fillId="0" borderId="0" xfId="0" applyFont="1" applyAlignment="1">
      <alignment/>
    </xf>
    <xf numFmtId="0" fontId="57" fillId="0" borderId="0" xfId="0" applyFont="1" applyAlignment="1">
      <alignment vertical="top" wrapText="1"/>
    </xf>
    <xf numFmtId="0" fontId="0" fillId="0" borderId="0" xfId="0" applyFont="1" applyAlignment="1">
      <alignment/>
    </xf>
    <xf numFmtId="0" fontId="0" fillId="0" borderId="0" xfId="0" applyAlignment="1">
      <alignment vertical="center"/>
    </xf>
    <xf numFmtId="0" fontId="0" fillId="54" borderId="0" xfId="0" applyFill="1" applyAlignment="1">
      <alignment/>
    </xf>
    <xf numFmtId="0" fontId="3" fillId="0" borderId="0" xfId="0" applyFont="1" applyFill="1" applyAlignment="1">
      <alignment/>
    </xf>
    <xf numFmtId="0" fontId="2" fillId="0" borderId="0" xfId="135" applyFont="1" applyFill="1" applyAlignment="1">
      <alignment horizontal="justify" vertical="center" wrapText="1"/>
      <protection/>
    </xf>
    <xf numFmtId="0" fontId="2" fillId="0" borderId="0" xfId="0" applyFont="1" applyAlignment="1">
      <alignment/>
    </xf>
    <xf numFmtId="0" fontId="57" fillId="0" borderId="0" xfId="135" applyFont="1" applyFill="1" applyAlignment="1">
      <alignment horizontal="justify" vertical="center" wrapText="1"/>
      <protection/>
    </xf>
    <xf numFmtId="0" fontId="5" fillId="54" borderId="18" xfId="0" applyFont="1" applyFill="1" applyBorder="1" applyAlignment="1">
      <alignment horizontal="center" vertical="top" wrapText="1"/>
    </xf>
    <xf numFmtId="0" fontId="82" fillId="0" borderId="0" xfId="133" applyFont="1" applyAlignment="1">
      <alignment horizontal="left" vertical="center"/>
      <protection/>
    </xf>
    <xf numFmtId="0" fontId="83" fillId="54" borderId="0" xfId="133" applyFont="1" applyFill="1" applyAlignment="1">
      <alignment horizontal="left" vertical="center"/>
      <protection/>
    </xf>
    <xf numFmtId="0" fontId="2" fillId="0" borderId="0" xfId="0" applyFont="1" applyFill="1" applyAlignment="1">
      <alignment horizontal="justify" vertical="top" wrapText="1"/>
    </xf>
    <xf numFmtId="0" fontId="22" fillId="0" borderId="0" xfId="0" applyFont="1" applyFill="1" applyBorder="1" applyAlignment="1">
      <alignment vertical="top" wrapText="1"/>
    </xf>
    <xf numFmtId="0" fontId="22" fillId="0" borderId="0" xfId="130" applyFont="1" applyFill="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horizontal="justify" vertical="top" wrapText="1"/>
    </xf>
    <xf numFmtId="0" fontId="2" fillId="0" borderId="0" xfId="0" applyFont="1" applyFill="1" applyAlignment="1">
      <alignment horizontal="left" vertical="center" wrapText="1"/>
    </xf>
    <xf numFmtId="0" fontId="0" fillId="0" borderId="0" xfId="0" applyFill="1" applyAlignment="1">
      <alignment vertical="center"/>
    </xf>
    <xf numFmtId="0" fontId="5" fillId="0" borderId="18" xfId="0" applyFont="1" applyBorder="1" applyAlignment="1">
      <alignment horizontal="center" vertical="center" wrapText="1"/>
    </xf>
    <xf numFmtId="6" fontId="2" fillId="54" borderId="18" xfId="0" applyNumberFormat="1" applyFont="1" applyFill="1" applyBorder="1" applyAlignment="1">
      <alignment vertical="center" wrapText="1"/>
    </xf>
    <xf numFmtId="0" fontId="5" fillId="0" borderId="0" xfId="0" applyFont="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Fill="1" applyBorder="1" applyAlignment="1">
      <alignment horizontal="justify" vertical="top" wrapText="1"/>
    </xf>
    <xf numFmtId="0" fontId="4" fillId="55" borderId="18" xfId="0" applyFont="1" applyFill="1" applyBorder="1" applyAlignment="1">
      <alignment vertical="center" wrapText="1"/>
    </xf>
    <xf numFmtId="0" fontId="2" fillId="0" borderId="18" xfId="0" applyFont="1" applyFill="1" applyBorder="1" applyAlignment="1">
      <alignment horizontal="justify" vertical="top" wrapText="1"/>
    </xf>
    <xf numFmtId="0" fontId="21" fillId="0" borderId="0" xfId="132" applyFont="1" applyBorder="1" applyAlignment="1">
      <alignment horizontal="center" vertical="center" wrapText="1"/>
    </xf>
    <xf numFmtId="0" fontId="5" fillId="0" borderId="18" xfId="0" applyFont="1" applyFill="1" applyBorder="1" applyAlignment="1">
      <alignment horizontal="left" vertical="top" wrapText="1" indent="1"/>
    </xf>
    <xf numFmtId="0" fontId="21" fillId="0" borderId="21" xfId="132" applyFont="1" applyBorder="1" applyAlignment="1">
      <alignment horizontal="center" vertical="center"/>
    </xf>
    <xf numFmtId="0" fontId="4" fillId="55" borderId="18" xfId="0" applyFont="1" applyFill="1" applyBorder="1" applyAlignment="1">
      <alignment horizontal="left" vertical="center" wrapText="1"/>
    </xf>
    <xf numFmtId="0" fontId="84" fillId="55" borderId="18" xfId="0" applyFont="1" applyFill="1" applyBorder="1" applyAlignment="1">
      <alignment vertical="center" wrapText="1"/>
    </xf>
    <xf numFmtId="0" fontId="84" fillId="55" borderId="18" xfId="0" applyFont="1" applyFill="1" applyBorder="1" applyAlignment="1">
      <alignment horizontal="left" vertical="center" wrapText="1"/>
    </xf>
    <xf numFmtId="0" fontId="26" fillId="0" borderId="22" xfId="136" applyFont="1" applyFill="1" applyBorder="1" applyAlignment="1">
      <alignment horizontal="left" vertical="top" wrapText="1" indent="2"/>
    </xf>
    <xf numFmtId="0" fontId="32" fillId="0" borderId="23" xfId="136" applyFont="1" applyFill="1" applyBorder="1" applyAlignment="1">
      <alignment horizontal="left" vertical="top" wrapText="1" indent="2"/>
    </xf>
    <xf numFmtId="0" fontId="5" fillId="54" borderId="24" xfId="0" applyFont="1" applyFill="1" applyBorder="1" applyAlignment="1">
      <alignment horizontal="center" vertical="center" wrapText="1"/>
    </xf>
    <xf numFmtId="0" fontId="5" fillId="54" borderId="24" xfId="0" applyFont="1" applyFill="1" applyBorder="1" applyAlignment="1">
      <alignment horizontal="center" vertical="center"/>
    </xf>
    <xf numFmtId="0" fontId="2" fillId="54" borderId="24" xfId="0" applyFont="1" applyFill="1" applyBorder="1" applyAlignment="1">
      <alignment horizontal="center" vertical="center" wrapText="1"/>
    </xf>
    <xf numFmtId="0" fontId="2" fillId="54" borderId="24" xfId="0" applyFont="1" applyFill="1" applyBorder="1" applyAlignment="1">
      <alignment vertical="center"/>
    </xf>
    <xf numFmtId="0" fontId="2" fillId="0" borderId="24" xfId="0" applyFont="1" applyBorder="1" applyAlignment="1">
      <alignment horizontal="justify" vertical="center"/>
    </xf>
    <xf numFmtId="0" fontId="0" fillId="0" borderId="24" xfId="0" applyBorder="1" applyAlignment="1">
      <alignment/>
    </xf>
    <xf numFmtId="0" fontId="5" fillId="54" borderId="25" xfId="0" applyFont="1" applyFill="1" applyBorder="1" applyAlignment="1">
      <alignment horizontal="center" vertical="top" wrapText="1"/>
    </xf>
    <xf numFmtId="179" fontId="2" fillId="0" borderId="25" xfId="123" applyNumberFormat="1" applyFont="1" applyFill="1" applyBorder="1" applyAlignment="1">
      <alignment horizontal="right" vertical="center" wrapText="1"/>
    </xf>
    <xf numFmtId="0" fontId="2" fillId="54" borderId="18" xfId="0" applyFont="1" applyFill="1" applyBorder="1" applyAlignment="1">
      <alignment horizontal="center" vertical="top" wrapText="1"/>
    </xf>
    <xf numFmtId="0" fontId="2" fillId="54" borderId="25" xfId="0" applyFont="1" applyFill="1" applyBorder="1" applyAlignment="1">
      <alignment horizontal="center" vertical="top" wrapText="1"/>
    </xf>
    <xf numFmtId="49" fontId="2" fillId="54" borderId="18" xfId="141" applyNumberFormat="1" applyFont="1" applyFill="1" applyBorder="1" applyAlignment="1">
      <alignment horizontal="center" vertical="top" wrapText="1"/>
    </xf>
    <xf numFmtId="49" fontId="2" fillId="54" borderId="25" xfId="141" applyNumberFormat="1" applyFont="1" applyFill="1" applyBorder="1" applyAlignment="1">
      <alignment horizontal="center" vertical="top" wrapText="1"/>
    </xf>
    <xf numFmtId="0" fontId="2" fillId="54" borderId="18" xfId="0" applyFont="1" applyFill="1" applyBorder="1" applyAlignment="1">
      <alignment horizontal="justify" vertical="top" wrapText="1"/>
    </xf>
    <xf numFmtId="0" fontId="32" fillId="54" borderId="18" xfId="136" applyFont="1" applyFill="1" applyBorder="1" applyAlignment="1">
      <alignment horizontal="left" vertical="top" wrapText="1" indent="2"/>
    </xf>
    <xf numFmtId="0" fontId="26" fillId="54" borderId="18" xfId="136" applyFont="1" applyFill="1" applyBorder="1" applyAlignment="1">
      <alignment horizontal="left" vertical="top" wrapText="1" indent="2"/>
    </xf>
    <xf numFmtId="0" fontId="5" fillId="54" borderId="18" xfId="0" applyFont="1" applyFill="1" applyBorder="1" applyAlignment="1">
      <alignment horizontal="left" vertical="top" wrapText="1" indent="1"/>
    </xf>
    <xf numFmtId="0" fontId="5" fillId="54" borderId="18" xfId="0" applyFont="1" applyFill="1" applyBorder="1" applyAlignment="1">
      <alignment horizontal="left" vertical="center" wrapText="1" indent="1"/>
    </xf>
    <xf numFmtId="0" fontId="2" fillId="54" borderId="26" xfId="0" applyFont="1" applyFill="1" applyBorder="1" applyAlignment="1">
      <alignment horizontal="justify" vertical="center" wrapText="1"/>
    </xf>
    <xf numFmtId="0" fontId="2" fillId="54" borderId="27" xfId="0" applyFont="1" applyFill="1" applyBorder="1" applyAlignment="1">
      <alignment horizontal="justify" vertical="center" wrapText="1"/>
    </xf>
    <xf numFmtId="0" fontId="5" fillId="54" borderId="27" xfId="0" applyFont="1" applyFill="1" applyBorder="1" applyAlignment="1">
      <alignment horizontal="left" vertical="center" wrapText="1"/>
    </xf>
    <xf numFmtId="0" fontId="31" fillId="54" borderId="27" xfId="0" applyFont="1" applyFill="1" applyBorder="1" applyAlignment="1">
      <alignment horizontal="justify" vertical="center" wrapText="1"/>
    </xf>
    <xf numFmtId="0" fontId="31" fillId="54" borderId="26" xfId="0" applyFont="1" applyFill="1" applyBorder="1" applyAlignment="1">
      <alignment horizontal="justify" vertical="center" wrapText="1"/>
    </xf>
    <xf numFmtId="0" fontId="2" fillId="54" borderId="26" xfId="0" applyFont="1" applyFill="1" applyBorder="1" applyAlignment="1">
      <alignment vertical="center" wrapText="1"/>
    </xf>
    <xf numFmtId="6" fontId="2" fillId="54" borderId="28" xfId="0" applyNumberFormat="1" applyFont="1" applyFill="1" applyBorder="1" applyAlignment="1">
      <alignment horizontal="center" vertical="center" wrapText="1"/>
    </xf>
    <xf numFmtId="0" fontId="5" fillId="54" borderId="26" xfId="0" applyFont="1" applyFill="1" applyBorder="1" applyAlignment="1">
      <alignment horizontal="center" vertical="center" wrapText="1"/>
    </xf>
    <xf numFmtId="9" fontId="2" fillId="0" borderId="25" xfId="141" applyFont="1" applyFill="1" applyBorder="1" applyAlignment="1">
      <alignment horizontal="right" vertical="center" wrapText="1"/>
    </xf>
    <xf numFmtId="0" fontId="2" fillId="0" borderId="25" xfId="0" applyFont="1" applyFill="1" applyBorder="1" applyAlignment="1">
      <alignment horizontal="right" vertical="center" wrapText="1"/>
    </xf>
    <xf numFmtId="179" fontId="2" fillId="54" borderId="25" xfId="123" applyNumberFormat="1" applyFont="1" applyFill="1" applyBorder="1" applyAlignment="1">
      <alignment horizontal="right" vertical="center" wrapText="1"/>
    </xf>
    <xf numFmtId="0" fontId="0" fillId="0" borderId="0" xfId="0" applyFont="1" applyAlignment="1">
      <alignment wrapText="1"/>
    </xf>
    <xf numFmtId="0" fontId="42" fillId="0" borderId="18" xfId="129" applyFont="1" applyBorder="1" applyAlignment="1">
      <alignment horizontal="justify"/>
      <protection/>
    </xf>
    <xf numFmtId="0" fontId="37" fillId="35" borderId="18" xfId="129" applyFont="1" applyFill="1" applyBorder="1" applyAlignment="1">
      <alignment horizontal="left"/>
      <protection/>
    </xf>
    <xf numFmtId="0" fontId="39" fillId="0" borderId="18" xfId="129" applyFont="1" applyBorder="1" applyAlignment="1">
      <alignment horizontal="justify"/>
      <protection/>
    </xf>
    <xf numFmtId="0" fontId="40" fillId="0" borderId="18" xfId="129" applyFont="1" applyBorder="1" applyAlignment="1">
      <alignment horizontal="justify" vertical="top"/>
      <protection/>
    </xf>
    <xf numFmtId="0" fontId="37" fillId="35" borderId="18" xfId="129" applyFont="1" applyFill="1" applyBorder="1" applyAlignment="1">
      <alignment horizontal="justify"/>
      <protection/>
    </xf>
    <xf numFmtId="0" fontId="40" fillId="0" borderId="18" xfId="129" applyFont="1" applyBorder="1" applyAlignment="1">
      <alignment horizontal="justify"/>
      <protection/>
    </xf>
    <xf numFmtId="0" fontId="37" fillId="35" borderId="18" xfId="129" applyFont="1" applyFill="1" applyBorder="1">
      <alignment/>
      <protection/>
    </xf>
    <xf numFmtId="0" fontId="41" fillId="0" borderId="18" xfId="129" applyFont="1" applyBorder="1" applyAlignment="1">
      <alignment horizontal="justify"/>
      <protection/>
    </xf>
    <xf numFmtId="0" fontId="37" fillId="35" borderId="18" xfId="135" applyFont="1" applyFill="1" applyBorder="1" applyAlignment="1">
      <alignment vertical="top" wrapText="1"/>
      <protection/>
    </xf>
    <xf numFmtId="0" fontId="42" fillId="0" borderId="29" xfId="129" applyFont="1" applyBorder="1" applyAlignment="1">
      <alignment horizontal="justify" wrapText="1"/>
      <protection/>
    </xf>
    <xf numFmtId="0" fontId="38" fillId="0" borderId="29" xfId="129" applyFont="1" applyBorder="1" applyAlignment="1">
      <alignment horizontal="justify"/>
      <protection/>
    </xf>
    <xf numFmtId="0" fontId="42" fillId="0" borderId="29" xfId="129" applyFont="1" applyBorder="1" applyAlignment="1">
      <alignment horizontal="justify"/>
      <protection/>
    </xf>
    <xf numFmtId="0" fontId="44" fillId="0" borderId="29" xfId="129" applyFont="1" applyBorder="1" applyAlignment="1">
      <alignment horizontal="justify"/>
      <protection/>
    </xf>
    <xf numFmtId="0" fontId="85" fillId="0" borderId="29" xfId="129" applyFont="1" applyBorder="1">
      <alignment/>
      <protection/>
    </xf>
    <xf numFmtId="0" fontId="45" fillId="0" borderId="29" xfId="129" applyFont="1" applyBorder="1" applyAlignment="1">
      <alignment horizontal="justify" vertical="top"/>
      <protection/>
    </xf>
    <xf numFmtId="0" fontId="46" fillId="0" borderId="29" xfId="129" applyFont="1" applyBorder="1" applyAlignment="1">
      <alignment horizontal="justify"/>
      <protection/>
    </xf>
    <xf numFmtId="0" fontId="45" fillId="0" borderId="29" xfId="129" applyFont="1" applyBorder="1" applyAlignment="1">
      <alignment horizontal="justify"/>
      <protection/>
    </xf>
    <xf numFmtId="0" fontId="47" fillId="0" borderId="29" xfId="129" applyFont="1" applyBorder="1" applyAlignment="1">
      <alignment horizontal="justify"/>
      <protection/>
    </xf>
    <xf numFmtId="0" fontId="42" fillId="54" borderId="29" xfId="129" applyFont="1" applyFill="1" applyBorder="1" applyAlignment="1">
      <alignment horizontal="justify"/>
      <protection/>
    </xf>
    <xf numFmtId="0" fontId="85" fillId="0" borderId="29" xfId="129" applyFont="1" applyBorder="1" applyAlignment="1">
      <alignment wrapText="1"/>
      <protection/>
    </xf>
    <xf numFmtId="0" fontId="86" fillId="0" borderId="29" xfId="129" applyFont="1" applyBorder="1" applyAlignment="1">
      <alignment wrapText="1"/>
      <protection/>
    </xf>
    <xf numFmtId="0" fontId="39" fillId="54" borderId="29" xfId="129" applyFont="1" applyFill="1" applyBorder="1" applyAlignment="1">
      <alignment horizontal="justify" wrapText="1"/>
      <protection/>
    </xf>
    <xf numFmtId="0" fontId="87" fillId="35" borderId="18" xfId="135" applyFont="1" applyFill="1" applyBorder="1" applyAlignment="1">
      <alignment vertical="top" wrapText="1"/>
      <protection/>
    </xf>
    <xf numFmtId="0" fontId="39" fillId="0" borderId="18" xfId="129" applyFont="1" applyBorder="1" applyAlignment="1">
      <alignment wrapText="1"/>
      <protection/>
    </xf>
    <xf numFmtId="0" fontId="21" fillId="0" borderId="29" xfId="129" applyFont="1" applyBorder="1" applyAlignment="1">
      <alignment horizontal="center"/>
      <protection/>
    </xf>
    <xf numFmtId="0" fontId="38" fillId="0" borderId="29" xfId="129" applyFont="1" applyBorder="1" applyAlignment="1">
      <alignment horizontal="justify" wrapText="1"/>
      <protection/>
    </xf>
    <xf numFmtId="0" fontId="42" fillId="0" borderId="29" xfId="129" applyFont="1" applyBorder="1" applyAlignment="1">
      <alignment horizontal="justify" vertical="center" wrapText="1"/>
      <protection/>
    </xf>
    <xf numFmtId="0" fontId="42" fillId="54" borderId="29" xfId="129" applyFont="1" applyFill="1" applyBorder="1" applyAlignment="1">
      <alignment horizontal="justify" vertical="center"/>
      <protection/>
    </xf>
    <xf numFmtId="0" fontId="50" fillId="0" borderId="29" xfId="129" applyFont="1" applyBorder="1" applyAlignment="1">
      <alignment horizontal="justify"/>
      <protection/>
    </xf>
    <xf numFmtId="0" fontId="51" fillId="0" borderId="18" xfId="131" applyFont="1" applyBorder="1" applyAlignment="1">
      <alignment vertical="center" wrapText="1"/>
    </xf>
    <xf numFmtId="0" fontId="88" fillId="55" borderId="18" xfId="131" applyFont="1" applyFill="1" applyBorder="1" applyAlignment="1">
      <alignment/>
    </xf>
    <xf numFmtId="0" fontId="0" fillId="0" borderId="18" xfId="131" applyBorder="1" applyAlignment="1">
      <alignment horizontal="justify"/>
    </xf>
    <xf numFmtId="0" fontId="0" fillId="0" borderId="18" xfId="131" applyFont="1" applyBorder="1" applyAlignment="1">
      <alignment horizontal="justify"/>
    </xf>
    <xf numFmtId="0" fontId="88" fillId="55" borderId="18" xfId="131" applyFont="1" applyFill="1" applyBorder="1" applyAlignment="1">
      <alignment horizontal="justify"/>
    </xf>
    <xf numFmtId="0" fontId="0" fillId="0" borderId="18" xfId="131" applyNumberFormat="1" applyBorder="1" applyAlignment="1">
      <alignment horizontal="justify"/>
    </xf>
    <xf numFmtId="0" fontId="0" fillId="0" borderId="0" xfId="131" applyAlignment="1">
      <alignment/>
    </xf>
    <xf numFmtId="179" fontId="5" fillId="54" borderId="28" xfId="123" applyNumberFormat="1" applyFont="1" applyFill="1" applyBorder="1" applyAlignment="1">
      <alignment horizontal="center" vertical="center" wrapText="1"/>
    </xf>
    <xf numFmtId="0" fontId="82" fillId="54" borderId="0" xfId="133" applyFont="1" applyFill="1" applyAlignment="1">
      <alignment horizontal="left" vertical="center"/>
      <protection/>
    </xf>
    <xf numFmtId="0" fontId="57" fillId="54" borderId="0" xfId="0" applyFont="1" applyFill="1" applyAlignment="1">
      <alignment horizontal="justify" vertical="center" wrapText="1"/>
    </xf>
    <xf numFmtId="0" fontId="3" fillId="54" borderId="0" xfId="0" applyFont="1" applyFill="1" applyAlignment="1">
      <alignment/>
    </xf>
    <xf numFmtId="0" fontId="57" fillId="54" borderId="0" xfId="135" applyFont="1" applyFill="1" applyAlignment="1">
      <alignment horizontal="justify" vertical="center" wrapText="1"/>
      <protection/>
    </xf>
    <xf numFmtId="0" fontId="2" fillId="54" borderId="0" xfId="0" applyFont="1" applyFill="1" applyAlignment="1">
      <alignment horizontal="justify" vertical="center" wrapText="1"/>
    </xf>
    <xf numFmtId="0" fontId="2" fillId="54" borderId="0" xfId="135" applyFont="1" applyFill="1" applyAlignment="1">
      <alignment horizontal="justify" vertical="center" wrapText="1"/>
      <protection/>
    </xf>
    <xf numFmtId="0" fontId="2" fillId="54" borderId="0" xfId="0" applyFont="1" applyFill="1" applyAlignment="1">
      <alignment horizontal="justify" vertical="top" wrapText="1"/>
    </xf>
    <xf numFmtId="0" fontId="22" fillId="54" borderId="0" xfId="0" applyFont="1" applyFill="1" applyBorder="1" applyAlignment="1">
      <alignment vertical="top" wrapText="1"/>
    </xf>
    <xf numFmtId="0" fontId="22" fillId="54" borderId="0" xfId="130" applyFont="1" applyFill="1" applyAlignment="1">
      <alignment vertical="center" wrapText="1"/>
    </xf>
    <xf numFmtId="0" fontId="2" fillId="54" borderId="0" xfId="0" applyFont="1" applyFill="1" applyAlignment="1">
      <alignment vertical="center" wrapText="1"/>
    </xf>
    <xf numFmtId="0" fontId="2" fillId="54" borderId="0" xfId="0" applyFont="1" applyFill="1" applyBorder="1" applyAlignment="1">
      <alignment horizontal="justify" vertical="top" wrapText="1"/>
    </xf>
    <xf numFmtId="0" fontId="2" fillId="54" borderId="0" xfId="134" applyFont="1" applyFill="1" applyAlignment="1">
      <alignment horizontal="justify" vertical="center" wrapText="1"/>
      <protection/>
    </xf>
    <xf numFmtId="0" fontId="3" fillId="54" borderId="0" xfId="0" applyFont="1" applyFill="1" applyAlignment="1">
      <alignment/>
    </xf>
    <xf numFmtId="0" fontId="0" fillId="54" borderId="0" xfId="0" applyFill="1" applyAlignment="1">
      <alignment vertical="center"/>
    </xf>
    <xf numFmtId="0" fontId="36" fillId="0" borderId="0" xfId="131" applyFont="1" applyFill="1" applyBorder="1" applyAlignment="1">
      <alignment horizontal="center" vertical="center" wrapText="1"/>
    </xf>
    <xf numFmtId="0" fontId="36" fillId="0" borderId="18" xfId="131" applyFont="1" applyFill="1" applyBorder="1" applyAlignment="1">
      <alignment horizontal="center" wrapText="1"/>
    </xf>
    <xf numFmtId="0" fontId="36" fillId="56" borderId="18" xfId="131" applyFont="1" applyFill="1" applyBorder="1" applyAlignment="1">
      <alignment horizontal="center" vertical="center" wrapText="1"/>
    </xf>
    <xf numFmtId="0" fontId="63" fillId="0" borderId="0" xfId="129">
      <alignment/>
      <protection/>
    </xf>
    <xf numFmtId="196" fontId="2" fillId="0" borderId="0" xfId="122" applyNumberFormat="1" applyFont="1" applyFill="1" applyBorder="1" applyAlignment="1" applyProtection="1">
      <alignment horizontal="justify" vertical="center" wrapText="1"/>
      <protection/>
    </xf>
    <xf numFmtId="0" fontId="63" fillId="54" borderId="0" xfId="129" applyFill="1">
      <alignment/>
      <protection/>
    </xf>
    <xf numFmtId="0" fontId="2" fillId="54" borderId="0" xfId="130" applyNumberFormat="1" applyFont="1" applyFill="1" applyBorder="1" applyAlignment="1" applyProtection="1">
      <alignment horizontal="justify" vertical="center" wrapText="1"/>
      <protection/>
    </xf>
    <xf numFmtId="0" fontId="2" fillId="54" borderId="0" xfId="137" applyNumberFormat="1" applyFont="1" applyFill="1" applyBorder="1" applyAlignment="1" applyProtection="1">
      <alignment horizontal="justify" vertical="center" wrapText="1"/>
      <protection/>
    </xf>
    <xf numFmtId="0" fontId="0" fillId="57" borderId="0" xfId="0" applyFill="1" applyAlignment="1">
      <alignment/>
    </xf>
    <xf numFmtId="0" fontId="2" fillId="54" borderId="30" xfId="0" applyFont="1" applyFill="1" applyBorder="1" applyAlignment="1">
      <alignment horizontal="justify" vertical="top" wrapText="1"/>
    </xf>
    <xf numFmtId="0" fontId="2" fillId="54" borderId="18" xfId="0" applyFont="1" applyFill="1" applyBorder="1" applyAlignment="1">
      <alignment horizontal="justify" vertical="top" wrapText="1"/>
    </xf>
    <xf numFmtId="0" fontId="2" fillId="54" borderId="25" xfId="0" applyFont="1" applyFill="1" applyBorder="1" applyAlignment="1">
      <alignment horizontal="justify" vertical="top" wrapText="1"/>
    </xf>
    <xf numFmtId="0" fontId="4" fillId="55" borderId="30" xfId="135" applyFont="1" applyFill="1" applyBorder="1" applyAlignment="1">
      <alignment horizontal="left" vertical="top" wrapText="1"/>
      <protection/>
    </xf>
    <xf numFmtId="0" fontId="4" fillId="55" borderId="18" xfId="135" applyFont="1" applyFill="1" applyBorder="1" applyAlignment="1">
      <alignment horizontal="left" vertical="top" wrapText="1"/>
      <protection/>
    </xf>
    <xf numFmtId="0" fontId="4" fillId="55" borderId="25" xfId="135" applyFont="1" applyFill="1" applyBorder="1" applyAlignment="1">
      <alignment horizontal="left" vertical="top" wrapText="1"/>
      <protection/>
    </xf>
    <xf numFmtId="0" fontId="2" fillId="54" borderId="30" xfId="0" applyFont="1" applyFill="1" applyBorder="1" applyAlignment="1">
      <alignment horizontal="left" vertical="top" wrapText="1" indent="3"/>
    </xf>
    <xf numFmtId="0" fontId="2" fillId="54" borderId="18" xfId="0" applyFont="1" applyFill="1" applyBorder="1" applyAlignment="1">
      <alignment horizontal="left" vertical="top" wrapText="1" indent="3"/>
    </xf>
    <xf numFmtId="0" fontId="5" fillId="54" borderId="30" xfId="0" applyFont="1" applyFill="1" applyBorder="1" applyAlignment="1">
      <alignment horizontal="left" vertical="top" wrapText="1" indent="3"/>
    </xf>
    <xf numFmtId="0" fontId="5" fillId="54" borderId="18" xfId="0" applyFont="1" applyFill="1" applyBorder="1" applyAlignment="1">
      <alignment horizontal="left" vertical="top" wrapText="1" indent="3"/>
    </xf>
    <xf numFmtId="0" fontId="5" fillId="54" borderId="30" xfId="0" applyFont="1" applyFill="1" applyBorder="1" applyAlignment="1">
      <alignment horizontal="justify" vertical="top" wrapText="1"/>
    </xf>
    <xf numFmtId="0" fontId="5" fillId="54" borderId="18" xfId="0" applyFont="1" applyFill="1" applyBorder="1" applyAlignment="1">
      <alignment horizontal="justify" vertical="top" wrapText="1"/>
    </xf>
    <xf numFmtId="0" fontId="5" fillId="54" borderId="25" xfId="0" applyFont="1" applyFill="1" applyBorder="1" applyAlignment="1">
      <alignment horizontal="justify" vertical="top" wrapText="1"/>
    </xf>
    <xf numFmtId="0" fontId="2" fillId="0" borderId="30"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2" fillId="0" borderId="25" xfId="0" applyFont="1" applyFill="1" applyBorder="1" applyAlignment="1">
      <alignment horizontal="justify" vertical="top" wrapText="1"/>
    </xf>
    <xf numFmtId="0" fontId="2" fillId="0" borderId="31"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5" fillId="54" borderId="30" xfId="0" applyFont="1" applyFill="1" applyBorder="1" applyAlignment="1">
      <alignment horizontal="left" vertical="top" wrapText="1" indent="1"/>
    </xf>
    <xf numFmtId="0" fontId="5" fillId="54" borderId="18" xfId="0" applyFont="1" applyFill="1" applyBorder="1" applyAlignment="1">
      <alignment horizontal="left" vertical="top" wrapText="1" indent="1"/>
    </xf>
    <xf numFmtId="0" fontId="5" fillId="54" borderId="25" xfId="0" applyFont="1" applyFill="1" applyBorder="1" applyAlignment="1">
      <alignment horizontal="left" vertical="top" wrapText="1" indent="1"/>
    </xf>
    <xf numFmtId="0" fontId="2" fillId="0" borderId="30" xfId="0" applyFont="1" applyFill="1" applyBorder="1" applyAlignment="1">
      <alignment horizontal="left" vertical="center" wrapText="1" indent="1"/>
    </xf>
    <xf numFmtId="0" fontId="2" fillId="0" borderId="18" xfId="0" applyFont="1" applyFill="1" applyBorder="1" applyAlignment="1">
      <alignment horizontal="left" vertical="center" wrapText="1" indent="1"/>
    </xf>
    <xf numFmtId="0" fontId="5" fillId="54" borderId="30" xfId="0" applyFont="1" applyFill="1" applyBorder="1" applyAlignment="1">
      <alignment horizontal="justify" vertical="center" wrapText="1"/>
    </xf>
    <xf numFmtId="0" fontId="5" fillId="54" borderId="18" xfId="0" applyFont="1" applyFill="1" applyBorder="1" applyAlignment="1">
      <alignment horizontal="justify" vertical="center" wrapText="1"/>
    </xf>
    <xf numFmtId="0" fontId="5" fillId="54" borderId="25" xfId="0" applyFont="1" applyFill="1" applyBorder="1" applyAlignment="1">
      <alignment horizontal="justify" vertical="center" wrapText="1"/>
    </xf>
    <xf numFmtId="0" fontId="5" fillId="0" borderId="30"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25" xfId="0" applyFont="1" applyFill="1" applyBorder="1" applyAlignment="1">
      <alignment horizontal="justify" vertical="top" wrapText="1"/>
    </xf>
    <xf numFmtId="0" fontId="5" fillId="0" borderId="30"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4" fillId="55" borderId="30" xfId="0" applyFont="1" applyFill="1" applyBorder="1" applyAlignment="1">
      <alignment vertical="center" wrapText="1"/>
    </xf>
    <xf numFmtId="0" fontId="4" fillId="55" borderId="18" xfId="0" applyFont="1" applyFill="1" applyBorder="1" applyAlignment="1">
      <alignment vertical="center" wrapText="1"/>
    </xf>
    <xf numFmtId="0" fontId="4" fillId="55" borderId="25" xfId="0" applyFont="1" applyFill="1" applyBorder="1" applyAlignment="1">
      <alignment vertical="center" wrapText="1"/>
    </xf>
    <xf numFmtId="0" fontId="2" fillId="0" borderId="30"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5" fillId="54" borderId="30" xfId="0" applyFont="1" applyFill="1" applyBorder="1" applyAlignment="1">
      <alignment vertical="top" wrapText="1"/>
    </xf>
    <xf numFmtId="0" fontId="5" fillId="54" borderId="18" xfId="0" applyFont="1" applyFill="1" applyBorder="1" applyAlignment="1">
      <alignment vertical="top" wrapText="1"/>
    </xf>
    <xf numFmtId="0" fontId="5" fillId="54" borderId="25" xfId="0" applyFont="1" applyFill="1" applyBorder="1" applyAlignment="1">
      <alignment vertical="top" wrapText="1"/>
    </xf>
    <xf numFmtId="0" fontId="2" fillId="0" borderId="30" xfId="0" applyFont="1" applyFill="1" applyBorder="1" applyAlignment="1">
      <alignment horizontal="justify" vertical="justify" wrapText="1"/>
    </xf>
    <xf numFmtId="0" fontId="2" fillId="0" borderId="18" xfId="0" applyFont="1" applyBorder="1" applyAlignment="1">
      <alignment horizontal="justify" vertical="justify" wrapText="1"/>
    </xf>
    <xf numFmtId="0" fontId="2" fillId="0" borderId="25" xfId="0" applyFont="1" applyBorder="1" applyAlignment="1">
      <alignment horizontal="justify" vertical="justify" wrapText="1"/>
    </xf>
    <xf numFmtId="0" fontId="20" fillId="55" borderId="18" xfId="0" applyFont="1" applyFill="1" applyBorder="1" applyAlignment="1">
      <alignment vertical="center" wrapText="1"/>
    </xf>
    <xf numFmtId="0" fontId="20" fillId="55" borderId="25" xfId="0" applyFont="1" applyFill="1" applyBorder="1" applyAlignment="1">
      <alignment vertical="center" wrapText="1"/>
    </xf>
    <xf numFmtId="0" fontId="21" fillId="0" borderId="0" xfId="132" applyFont="1" applyBorder="1" applyAlignment="1">
      <alignment horizontal="center" vertical="center" wrapText="1"/>
    </xf>
    <xf numFmtId="0" fontId="21" fillId="0" borderId="0" xfId="132" applyFont="1" applyBorder="1" applyAlignment="1">
      <alignment horizontal="center"/>
    </xf>
    <xf numFmtId="0" fontId="5" fillId="54" borderId="30" xfId="0" applyFont="1" applyFill="1" applyBorder="1" applyAlignment="1">
      <alignment horizontal="left" vertical="center" wrapText="1"/>
    </xf>
    <xf numFmtId="0" fontId="5" fillId="54" borderId="18" xfId="0" applyFont="1" applyFill="1" applyBorder="1" applyAlignment="1">
      <alignment horizontal="left" vertical="center" wrapText="1"/>
    </xf>
    <xf numFmtId="0" fontId="5" fillId="54" borderId="25" xfId="0" applyFont="1" applyFill="1" applyBorder="1" applyAlignment="1">
      <alignment horizontal="left" vertical="center" wrapText="1"/>
    </xf>
    <xf numFmtId="0" fontId="84" fillId="55" borderId="34" xfId="0" applyFont="1" applyFill="1" applyBorder="1" applyAlignment="1">
      <alignment horizontal="center" vertical="center"/>
    </xf>
    <xf numFmtId="0" fontId="84" fillId="55" borderId="35" xfId="0" applyFont="1" applyFill="1" applyBorder="1" applyAlignment="1">
      <alignment horizontal="center" vertical="center"/>
    </xf>
    <xf numFmtId="0" fontId="84" fillId="55" borderId="36" xfId="0" applyFont="1" applyFill="1" applyBorder="1" applyAlignment="1">
      <alignment horizontal="center" vertical="center"/>
    </xf>
    <xf numFmtId="0" fontId="5" fillId="0" borderId="30" xfId="0" applyFont="1" applyFill="1" applyBorder="1" applyAlignment="1">
      <alignment vertical="top" wrapText="1"/>
    </xf>
    <xf numFmtId="0" fontId="5" fillId="0" borderId="18" xfId="0" applyFont="1" applyFill="1" applyBorder="1" applyAlignment="1">
      <alignment vertical="top" wrapText="1"/>
    </xf>
    <xf numFmtId="0" fontId="5" fillId="0" borderId="25" xfId="0" applyFont="1" applyFill="1" applyBorder="1" applyAlignment="1">
      <alignment vertical="top" wrapText="1"/>
    </xf>
    <xf numFmtId="0" fontId="2" fillId="0" borderId="18" xfId="0" applyFont="1" applyBorder="1" applyAlignment="1">
      <alignment horizontal="justify" vertical="top" wrapText="1"/>
    </xf>
    <xf numFmtId="0" fontId="2" fillId="0" borderId="25" xfId="0" applyFont="1" applyBorder="1" applyAlignment="1">
      <alignment horizontal="justify" vertical="top" wrapText="1"/>
    </xf>
    <xf numFmtId="0" fontId="2" fillId="0" borderId="30" xfId="0" applyFont="1" applyFill="1" applyBorder="1" applyAlignment="1">
      <alignment horizontal="left" vertical="top" wrapText="1" indent="1"/>
    </xf>
    <xf numFmtId="0" fontId="2" fillId="0" borderId="18" xfId="0" applyFont="1" applyFill="1" applyBorder="1" applyAlignment="1">
      <alignment horizontal="left" vertical="top" wrapText="1" indent="1"/>
    </xf>
    <xf numFmtId="0" fontId="5" fillId="54" borderId="30" xfId="0" applyFont="1" applyFill="1" applyBorder="1" applyAlignment="1">
      <alignment horizontal="center" vertical="center" wrapText="1"/>
    </xf>
    <xf numFmtId="0" fontId="5" fillId="54" borderId="18" xfId="0" applyFont="1" applyFill="1" applyBorder="1" applyAlignment="1">
      <alignment horizontal="center" vertical="center" wrapText="1"/>
    </xf>
    <xf numFmtId="0" fontId="4" fillId="55" borderId="30" xfId="0" applyFont="1" applyFill="1" applyBorder="1" applyAlignment="1">
      <alignment horizontal="justify" vertical="center" wrapText="1"/>
    </xf>
    <xf numFmtId="0" fontId="4" fillId="55" borderId="18" xfId="0" applyFont="1" applyFill="1" applyBorder="1" applyAlignment="1">
      <alignment horizontal="justify" vertical="center" wrapText="1"/>
    </xf>
    <xf numFmtId="0" fontId="4" fillId="55" borderId="25" xfId="0" applyFont="1" applyFill="1" applyBorder="1" applyAlignment="1">
      <alignment horizontal="justify" vertical="center" wrapText="1"/>
    </xf>
    <xf numFmtId="0" fontId="35" fillId="0" borderId="37" xfId="0" applyFont="1" applyBorder="1" applyAlignment="1">
      <alignment horizontal="left" vertical="center" wrapText="1"/>
    </xf>
    <xf numFmtId="0" fontId="35" fillId="0" borderId="38" xfId="0" applyFont="1" applyBorder="1" applyAlignment="1">
      <alignment horizontal="left" vertical="center" wrapText="1"/>
    </xf>
    <xf numFmtId="187" fontId="35" fillId="0" borderId="37" xfId="0" applyNumberFormat="1" applyFont="1" applyBorder="1" applyAlignment="1">
      <alignment horizontal="center" vertical="center"/>
    </xf>
    <xf numFmtId="187" fontId="35" fillId="0" borderId="38" xfId="0" applyNumberFormat="1" applyFont="1" applyBorder="1" applyAlignment="1">
      <alignment horizontal="center" vertical="center"/>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34" fillId="0" borderId="39" xfId="0" applyFont="1" applyBorder="1" applyAlignment="1">
      <alignment horizontal="left" vertical="center" wrapText="1"/>
    </xf>
    <xf numFmtId="0" fontId="34" fillId="0" borderId="40" xfId="0" applyFont="1" applyBorder="1" applyAlignment="1">
      <alignment horizontal="left" vertical="center" wrapText="1"/>
    </xf>
    <xf numFmtId="0" fontId="34" fillId="0" borderId="39" xfId="0" applyFont="1" applyBorder="1" applyAlignment="1">
      <alignment horizontal="center" wrapText="1"/>
    </xf>
    <xf numFmtId="0" fontId="34" fillId="0" borderId="40" xfId="0" applyFont="1" applyBorder="1" applyAlignment="1">
      <alignment horizontal="center" wrapText="1"/>
    </xf>
    <xf numFmtId="0" fontId="89" fillId="54" borderId="41" xfId="0" applyFont="1" applyFill="1" applyBorder="1" applyAlignment="1">
      <alignment horizontal="center" vertical="center" wrapText="1"/>
    </xf>
    <xf numFmtId="0" fontId="89" fillId="54" borderId="42" xfId="0" applyFont="1" applyFill="1" applyBorder="1" applyAlignment="1">
      <alignment horizontal="center" vertical="center" wrapText="1"/>
    </xf>
    <xf numFmtId="0" fontId="89" fillId="54" borderId="43" xfId="0" applyFont="1" applyFill="1" applyBorder="1" applyAlignment="1">
      <alignment horizontal="center" vertical="center" wrapText="1"/>
    </xf>
    <xf numFmtId="179" fontId="90" fillId="55" borderId="18" xfId="123" applyNumberFormat="1" applyFont="1" applyFill="1" applyBorder="1" applyAlignment="1">
      <alignment horizontal="center" vertical="center"/>
    </xf>
    <xf numFmtId="179" fontId="90" fillId="55" borderId="25" xfId="123" applyNumberFormat="1" applyFont="1" applyFill="1" applyBorder="1" applyAlignment="1">
      <alignment horizontal="center" vertical="center"/>
    </xf>
    <xf numFmtId="0" fontId="90" fillId="55" borderId="30" xfId="0" applyFont="1" applyFill="1" applyBorder="1" applyAlignment="1">
      <alignment horizontal="left" vertical="center" wrapText="1"/>
    </xf>
    <xf numFmtId="0" fontId="90" fillId="55" borderId="18" xfId="0" applyFont="1" applyFill="1" applyBorder="1" applyAlignment="1">
      <alignment horizontal="left" vertical="center" wrapText="1"/>
    </xf>
    <xf numFmtId="187" fontId="36" fillId="0" borderId="37" xfId="0" applyNumberFormat="1" applyFont="1" applyBorder="1" applyAlignment="1">
      <alignment horizontal="center" vertical="center"/>
    </xf>
    <xf numFmtId="187" fontId="36" fillId="0" borderId="38" xfId="0" applyNumberFormat="1" applyFont="1" applyBorder="1" applyAlignment="1">
      <alignment horizontal="center" vertical="center"/>
    </xf>
    <xf numFmtId="0" fontId="2" fillId="54" borderId="18" xfId="136" applyFont="1" applyFill="1" applyBorder="1" applyAlignment="1">
      <alignment horizontal="justify" vertical="justify" wrapText="1"/>
    </xf>
    <xf numFmtId="0" fontId="21" fillId="0" borderId="21" xfId="132" applyFont="1" applyBorder="1" applyAlignment="1">
      <alignment horizontal="center" vertical="center" wrapText="1"/>
    </xf>
    <xf numFmtId="0" fontId="5" fillId="0" borderId="18" xfId="136" applyFont="1" applyFill="1" applyBorder="1" applyAlignment="1">
      <alignment horizontal="left" vertical="center" wrapText="1"/>
    </xf>
    <xf numFmtId="0" fontId="4" fillId="55" borderId="18" xfId="0" applyFont="1" applyFill="1" applyBorder="1" applyAlignment="1">
      <alignment wrapText="1"/>
    </xf>
    <xf numFmtId="0" fontId="2" fillId="54" borderId="44" xfId="136" applyFont="1" applyFill="1" applyBorder="1" applyAlignment="1">
      <alignment horizontal="justify" vertical="center" wrapText="1"/>
    </xf>
    <xf numFmtId="0" fontId="2" fillId="54" borderId="42" xfId="136" applyFont="1" applyFill="1" applyBorder="1" applyAlignment="1">
      <alignment horizontal="justify" vertical="center"/>
    </xf>
    <xf numFmtId="0" fontId="2" fillId="54" borderId="45" xfId="136" applyFont="1" applyFill="1" applyBorder="1" applyAlignment="1">
      <alignment horizontal="justify" vertical="center"/>
    </xf>
    <xf numFmtId="0" fontId="4" fillId="55" borderId="18" xfId="0" applyFont="1" applyFill="1" applyBorder="1" applyAlignment="1">
      <alignment horizontal="justify" vertical="justify"/>
    </xf>
    <xf numFmtId="0" fontId="2" fillId="54" borderId="18" xfId="136" applyFont="1" applyFill="1" applyBorder="1" applyAlignment="1">
      <alignment horizontal="justify" vertical="justify"/>
    </xf>
    <xf numFmtId="0" fontId="5" fillId="54" borderId="44" xfId="0" applyFont="1" applyFill="1" applyBorder="1" applyAlignment="1">
      <alignment horizontal="left" vertical="justify"/>
    </xf>
    <xf numFmtId="0" fontId="5" fillId="54" borderId="42" xfId="0" applyFont="1" applyFill="1" applyBorder="1" applyAlignment="1">
      <alignment horizontal="left" vertical="justify"/>
    </xf>
    <xf numFmtId="0" fontId="5" fillId="54" borderId="45" xfId="0" applyFont="1" applyFill="1" applyBorder="1" applyAlignment="1">
      <alignment horizontal="left" vertical="justify"/>
    </xf>
    <xf numFmtId="0" fontId="5" fillId="54" borderId="44" xfId="0" applyFont="1" applyFill="1" applyBorder="1" applyAlignment="1">
      <alignment horizontal="left" vertical="center" wrapText="1"/>
    </xf>
    <xf numFmtId="0" fontId="5" fillId="54" borderId="45" xfId="0" applyFont="1" applyFill="1" applyBorder="1" applyAlignment="1">
      <alignment horizontal="left" vertical="center" wrapText="1"/>
    </xf>
    <xf numFmtId="0" fontId="5" fillId="0" borderId="18" xfId="0" applyFont="1" applyBorder="1" applyAlignment="1">
      <alignment horizontal="justify" vertical="justify" wrapText="1"/>
    </xf>
    <xf numFmtId="0" fontId="2" fillId="54" borderId="44" xfId="136" applyFont="1" applyFill="1" applyBorder="1" applyAlignment="1">
      <alignment horizontal="left" vertical="justify" wrapText="1"/>
    </xf>
    <xf numFmtId="0" fontId="2" fillId="54" borderId="42" xfId="136" applyFont="1" applyFill="1" applyBorder="1" applyAlignment="1">
      <alignment horizontal="left" vertical="justify" wrapText="1"/>
    </xf>
    <xf numFmtId="0" fontId="2" fillId="54" borderId="45" xfId="136" applyFont="1" applyFill="1" applyBorder="1" applyAlignment="1">
      <alignment horizontal="left" vertical="justify" wrapText="1"/>
    </xf>
    <xf numFmtId="0" fontId="5" fillId="54" borderId="18" xfId="0" applyFont="1" applyFill="1" applyBorder="1" applyAlignment="1">
      <alignment horizontal="justify" vertical="justify" wrapText="1"/>
    </xf>
    <xf numFmtId="0" fontId="2" fillId="54" borderId="44" xfId="136" applyFont="1" applyFill="1" applyBorder="1" applyAlignment="1">
      <alignment horizontal="justify" vertical="top" wrapText="1"/>
    </xf>
    <xf numFmtId="0" fontId="2" fillId="54" borderId="42" xfId="136" applyFont="1" applyFill="1" applyBorder="1" applyAlignment="1">
      <alignment horizontal="justify" vertical="top" wrapText="1"/>
    </xf>
    <xf numFmtId="0" fontId="2" fillId="54" borderId="45" xfId="136" applyFont="1" applyFill="1" applyBorder="1" applyAlignment="1">
      <alignment horizontal="justify" vertical="top" wrapText="1"/>
    </xf>
    <xf numFmtId="0" fontId="2" fillId="54" borderId="42" xfId="136" applyFont="1" applyFill="1" applyBorder="1" applyAlignment="1">
      <alignment horizontal="justify" vertical="center" wrapText="1"/>
    </xf>
    <xf numFmtId="0" fontId="2" fillId="54" borderId="45" xfId="136" applyFont="1" applyFill="1" applyBorder="1" applyAlignment="1">
      <alignment horizontal="justify" vertical="center" wrapText="1"/>
    </xf>
    <xf numFmtId="0" fontId="5" fillId="54" borderId="18" xfId="136" applyFont="1" applyFill="1" applyBorder="1" applyAlignment="1">
      <alignment horizontal="justify" vertical="justify" wrapText="1"/>
    </xf>
    <xf numFmtId="0" fontId="4" fillId="55" borderId="18" xfId="0" applyFont="1" applyFill="1" applyBorder="1" applyAlignment="1">
      <alignment horizontal="left" vertical="justify" wrapText="1"/>
    </xf>
    <xf numFmtId="0" fontId="4" fillId="55" borderId="18" xfId="105" applyFont="1" applyFill="1" applyBorder="1" applyAlignment="1">
      <alignment horizontal="justify" vertical="justify" wrapText="1"/>
    </xf>
    <xf numFmtId="0" fontId="2" fillId="0" borderId="18" xfId="136" applyFont="1" applyFill="1" applyBorder="1" applyAlignment="1">
      <alignment horizontal="justify" vertical="justify" wrapText="1"/>
    </xf>
    <xf numFmtId="0" fontId="5" fillId="54" borderId="44" xfId="136" applyFont="1" applyFill="1" applyBorder="1" applyAlignment="1">
      <alignment horizontal="left" vertical="justify" wrapText="1"/>
    </xf>
    <xf numFmtId="0" fontId="5" fillId="54" borderId="42" xfId="136" applyFont="1" applyFill="1" applyBorder="1" applyAlignment="1">
      <alignment horizontal="left" vertical="justify" wrapText="1"/>
    </xf>
    <xf numFmtId="0" fontId="5" fillId="54" borderId="45" xfId="136" applyFont="1" applyFill="1" applyBorder="1" applyAlignment="1">
      <alignment horizontal="left" vertical="justify" wrapText="1"/>
    </xf>
    <xf numFmtId="0" fontId="91" fillId="55" borderId="44" xfId="136" applyFont="1" applyFill="1" applyBorder="1" applyAlignment="1">
      <alignment horizontal="justify" vertical="center" wrapText="1"/>
    </xf>
    <xf numFmtId="0" fontId="91" fillId="55" borderId="42" xfId="136" applyFont="1" applyFill="1" applyBorder="1" applyAlignment="1">
      <alignment horizontal="justify" vertical="center" wrapText="1"/>
    </xf>
    <xf numFmtId="0" fontId="91" fillId="55" borderId="45" xfId="136" applyFont="1" applyFill="1" applyBorder="1" applyAlignment="1">
      <alignment horizontal="justify" vertical="center" wrapText="1"/>
    </xf>
    <xf numFmtId="0" fontId="2" fillId="54" borderId="44" xfId="136" applyFont="1" applyFill="1" applyBorder="1" applyAlignment="1">
      <alignment horizontal="justify" vertical="justify" wrapText="1"/>
    </xf>
    <xf numFmtId="0" fontId="2" fillId="54" borderId="42" xfId="136" applyFont="1" applyFill="1" applyBorder="1" applyAlignment="1">
      <alignment horizontal="justify" vertical="justify" wrapText="1"/>
    </xf>
    <xf numFmtId="0" fontId="2" fillId="54" borderId="45" xfId="136" applyFont="1" applyFill="1" applyBorder="1" applyAlignment="1">
      <alignment horizontal="justify" vertical="justify" wrapText="1"/>
    </xf>
    <xf numFmtId="0" fontId="5" fillId="54" borderId="44" xfId="136" applyFont="1" applyFill="1" applyBorder="1" applyAlignment="1">
      <alignment horizontal="left" vertical="center" wrapText="1"/>
    </xf>
    <xf numFmtId="0" fontId="5" fillId="54" borderId="42" xfId="136" applyFont="1" applyFill="1" applyBorder="1" applyAlignment="1">
      <alignment horizontal="left" vertical="center" wrapText="1"/>
    </xf>
    <xf numFmtId="0" fontId="5" fillId="54" borderId="45" xfId="136" applyFont="1" applyFill="1" applyBorder="1" applyAlignment="1">
      <alignment horizontal="left" vertical="center" wrapText="1"/>
    </xf>
    <xf numFmtId="0" fontId="5" fillId="54" borderId="44" xfId="136" applyFont="1" applyFill="1" applyBorder="1" applyAlignment="1">
      <alignment horizontal="justify" vertical="center" wrapText="1"/>
    </xf>
    <xf numFmtId="0" fontId="5" fillId="54" borderId="42" xfId="136" applyFont="1" applyFill="1" applyBorder="1" applyAlignment="1">
      <alignment horizontal="justify" vertical="center" wrapText="1"/>
    </xf>
    <xf numFmtId="0" fontId="5" fillId="54" borderId="45" xfId="136" applyFont="1" applyFill="1" applyBorder="1" applyAlignment="1">
      <alignment horizontal="justify" vertical="center" wrapText="1"/>
    </xf>
    <xf numFmtId="0" fontId="5" fillId="54" borderId="44" xfId="0" applyFont="1" applyFill="1" applyBorder="1" applyAlignment="1">
      <alignment horizontal="left" vertical="justify" wrapText="1"/>
    </xf>
    <xf numFmtId="0" fontId="5" fillId="54" borderId="42" xfId="0" applyFont="1" applyFill="1" applyBorder="1" applyAlignment="1">
      <alignment horizontal="left" vertical="justify" wrapText="1"/>
    </xf>
    <xf numFmtId="0" fontId="5" fillId="54" borderId="45" xfId="0" applyFont="1" applyFill="1" applyBorder="1" applyAlignment="1">
      <alignment horizontal="left" vertical="justify" wrapText="1"/>
    </xf>
    <xf numFmtId="0" fontId="5" fillId="54" borderId="18" xfId="0" applyFont="1" applyFill="1" applyBorder="1" applyAlignment="1">
      <alignment horizontal="left" vertical="top" wrapText="1"/>
    </xf>
    <xf numFmtId="0" fontId="84" fillId="55" borderId="18"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54" borderId="18" xfId="0" applyFont="1" applyFill="1" applyBorder="1" applyAlignment="1">
      <alignment horizontal="left" vertical="top" wrapText="1"/>
    </xf>
    <xf numFmtId="0" fontId="5" fillId="54" borderId="22" xfId="0" applyFont="1" applyFill="1" applyBorder="1" applyAlignment="1">
      <alignment horizontal="left" vertical="top" wrapText="1"/>
    </xf>
    <xf numFmtId="0" fontId="2" fillId="54" borderId="23" xfId="0" applyFont="1" applyFill="1" applyBorder="1" applyAlignment="1">
      <alignment horizontal="left" vertical="top" wrapText="1"/>
    </xf>
    <xf numFmtId="0" fontId="4" fillId="35" borderId="18" xfId="0" applyFont="1" applyFill="1" applyBorder="1" applyAlignment="1">
      <alignment horizontal="left" vertical="top" wrapText="1"/>
    </xf>
    <xf numFmtId="0" fontId="5" fillId="0" borderId="18" xfId="0" applyFont="1" applyFill="1" applyBorder="1" applyAlignment="1">
      <alignment horizontal="left" vertical="top" wrapText="1"/>
    </xf>
    <xf numFmtId="0" fontId="21" fillId="56" borderId="46" xfId="0" applyFont="1" applyFill="1" applyBorder="1" applyAlignment="1">
      <alignment horizontal="center" vertical="center" wrapText="1"/>
    </xf>
    <xf numFmtId="0" fontId="21" fillId="56" borderId="0" xfId="0" applyFont="1" applyFill="1" applyBorder="1" applyAlignment="1">
      <alignment horizontal="center" vertical="center" wrapText="1"/>
    </xf>
    <xf numFmtId="0" fontId="2" fillId="0" borderId="44"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5" xfId="0" applyFont="1" applyFill="1" applyBorder="1" applyAlignment="1">
      <alignment horizontal="left" vertical="top" wrapText="1"/>
    </xf>
    <xf numFmtId="187" fontId="84" fillId="55" borderId="44" xfId="0" applyNumberFormat="1" applyFont="1" applyFill="1" applyBorder="1" applyAlignment="1">
      <alignment horizontal="center" vertical="center"/>
    </xf>
    <xf numFmtId="187" fontId="84" fillId="55" borderId="45" xfId="0" applyNumberFormat="1" applyFont="1" applyFill="1" applyBorder="1" applyAlignment="1">
      <alignment horizontal="center" vertical="center"/>
    </xf>
    <xf numFmtId="0" fontId="2" fillId="54" borderId="24" xfId="0" applyFont="1" applyFill="1" applyBorder="1" applyAlignment="1">
      <alignment horizontal="left" vertical="center" wrapText="1"/>
    </xf>
    <xf numFmtId="0" fontId="5" fillId="0" borderId="24" xfId="0" applyFont="1" applyBorder="1" applyAlignment="1">
      <alignment horizontal="left" vertical="center" wrapText="1"/>
    </xf>
    <xf numFmtId="0" fontId="2" fillId="54" borderId="47" xfId="0" applyFont="1" applyFill="1" applyBorder="1" applyAlignment="1">
      <alignment horizontal="left" vertical="center" wrapText="1"/>
    </xf>
    <xf numFmtId="0" fontId="5" fillId="54" borderId="24" xfId="0" applyFont="1" applyFill="1" applyBorder="1" applyAlignment="1">
      <alignment vertical="center" wrapText="1"/>
    </xf>
    <xf numFmtId="0" fontId="28" fillId="0" borderId="24" xfId="0" applyFont="1" applyBorder="1" applyAlignment="1">
      <alignment horizontal="justify" vertical="center" wrapText="1"/>
    </xf>
    <xf numFmtId="0" fontId="0" fillId="0" borderId="24" xfId="0" applyBorder="1" applyAlignment="1">
      <alignment wrapText="1"/>
    </xf>
    <xf numFmtId="0" fontId="30" fillId="0" borderId="24" xfId="0" applyFont="1" applyBorder="1" applyAlignment="1">
      <alignment horizontal="left" vertical="center" wrapText="1"/>
    </xf>
    <xf numFmtId="0" fontId="30" fillId="0" borderId="24" xfId="0" applyFont="1" applyBorder="1" applyAlignment="1">
      <alignment horizontal="left" vertical="center"/>
    </xf>
    <xf numFmtId="0" fontId="84" fillId="55" borderId="24" xfId="0" applyFont="1" applyFill="1" applyBorder="1" applyAlignment="1">
      <alignment horizontal="left" vertical="center"/>
    </xf>
    <xf numFmtId="0" fontId="21" fillId="0" borderId="4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5" fillId="0" borderId="24" xfId="0" applyFont="1" applyBorder="1" applyAlignment="1">
      <alignment horizontal="left" vertical="center"/>
    </xf>
    <xf numFmtId="0" fontId="84" fillId="55" borderId="49" xfId="0" applyFont="1" applyFill="1" applyBorder="1" applyAlignment="1">
      <alignment horizontal="left" vertical="center"/>
    </xf>
    <xf numFmtId="0" fontId="2" fillId="0" borderId="24" xfId="0" applyFont="1" applyBorder="1" applyAlignment="1">
      <alignment horizontal="left" vertical="center"/>
    </xf>
    <xf numFmtId="0" fontId="5" fillId="0" borderId="50" xfId="129" applyFont="1" applyFill="1" applyBorder="1" applyAlignment="1">
      <alignment horizontal="left" vertical="center" wrapText="1"/>
      <protection/>
    </xf>
    <xf numFmtId="0" fontId="5" fillId="0" borderId="51" xfId="129" applyFont="1" applyFill="1" applyBorder="1" applyAlignment="1">
      <alignment horizontal="left" vertical="center" wrapText="1"/>
      <protection/>
    </xf>
    <xf numFmtId="0" fontId="5" fillId="0" borderId="52" xfId="129" applyFont="1" applyFill="1" applyBorder="1" applyAlignment="1">
      <alignment horizontal="left" vertical="center" wrapText="1"/>
      <protection/>
    </xf>
    <xf numFmtId="0" fontId="5" fillId="0" borderId="53" xfId="130" applyNumberFormat="1" applyFont="1" applyFill="1" applyBorder="1" applyAlignment="1" applyProtection="1">
      <alignment horizontal="justify" vertical="top" wrapText="1"/>
      <protection/>
    </xf>
    <xf numFmtId="0" fontId="5" fillId="0" borderId="53" xfId="130" applyNumberFormat="1" applyFont="1" applyFill="1" applyBorder="1" applyAlignment="1" applyProtection="1">
      <alignment vertical="top" wrapText="1"/>
      <protection/>
    </xf>
    <xf numFmtId="0" fontId="20" fillId="55" borderId="50" xfId="130" applyNumberFormat="1" applyFont="1" applyFill="1" applyBorder="1" applyAlignment="1" applyProtection="1">
      <alignment horizontal="left" vertical="top" wrapText="1"/>
      <protection/>
    </xf>
    <xf numFmtId="0" fontId="91" fillId="55" borderId="51" xfId="130" applyNumberFormat="1" applyFont="1" applyFill="1" applyBorder="1" applyAlignment="1" applyProtection="1">
      <alignment horizontal="left" vertical="top" wrapText="1"/>
      <protection/>
    </xf>
    <xf numFmtId="0" fontId="91" fillId="55" borderId="52" xfId="130" applyNumberFormat="1" applyFont="1" applyFill="1" applyBorder="1" applyAlignment="1" applyProtection="1">
      <alignment horizontal="left" vertical="top" wrapText="1"/>
      <protection/>
    </xf>
    <xf numFmtId="0" fontId="5" fillId="0" borderId="53" xfId="137" applyNumberFormat="1" applyFont="1" applyFill="1" applyBorder="1" applyAlignment="1" applyProtection="1">
      <alignment horizontal="justify" vertical="top" wrapText="1"/>
      <protection/>
    </xf>
    <xf numFmtId="0" fontId="2" fillId="0" borderId="53" xfId="130" applyNumberFormat="1" applyFont="1" applyFill="1" applyBorder="1" applyAlignment="1" applyProtection="1">
      <alignment horizontal="left" vertical="center" wrapText="1" indent="1"/>
      <protection/>
    </xf>
    <xf numFmtId="0" fontId="4" fillId="58" borderId="53" xfId="130" applyNumberFormat="1" applyFont="1" applyFill="1" applyBorder="1" applyAlignment="1" applyProtection="1">
      <alignment vertical="center" wrapText="1"/>
      <protection/>
    </xf>
    <xf numFmtId="0" fontId="52" fillId="0" borderId="53" xfId="130" applyNumberFormat="1" applyFont="1" applyFill="1" applyBorder="1" applyAlignment="1" applyProtection="1">
      <alignment vertical="top" wrapText="1"/>
      <protection/>
    </xf>
    <xf numFmtId="0" fontId="2" fillId="0" borderId="53" xfId="130" applyNumberFormat="1" applyFont="1" applyFill="1" applyBorder="1" applyAlignment="1" applyProtection="1">
      <alignment horizontal="justify" vertical="top" wrapText="1"/>
      <protection/>
    </xf>
    <xf numFmtId="3" fontId="2" fillId="0" borderId="50" xfId="130" applyNumberFormat="1" applyFont="1" applyFill="1" applyBorder="1" applyAlignment="1" applyProtection="1">
      <alignment horizontal="justify" vertical="center" wrapText="1"/>
      <protection/>
    </xf>
    <xf numFmtId="3" fontId="2" fillId="0" borderId="51" xfId="130" applyNumberFormat="1" applyFont="1" applyFill="1" applyBorder="1" applyAlignment="1" applyProtection="1">
      <alignment horizontal="justify" vertical="center" wrapText="1"/>
      <protection/>
    </xf>
    <xf numFmtId="3" fontId="2" fillId="0" borderId="52" xfId="130" applyNumberFormat="1" applyFont="1" applyFill="1" applyBorder="1" applyAlignment="1" applyProtection="1">
      <alignment horizontal="justify" vertical="center" wrapText="1"/>
      <protection/>
    </xf>
    <xf numFmtId="0" fontId="2" fillId="0" borderId="53" xfId="137" applyNumberFormat="1" applyFont="1" applyFill="1" applyBorder="1" applyAlignment="1" applyProtection="1">
      <alignment horizontal="justify" vertical="top" wrapText="1"/>
      <protection/>
    </xf>
    <xf numFmtId="0" fontId="21" fillId="0" borderId="0" xfId="129" applyFont="1" applyFill="1" applyBorder="1" applyAlignment="1">
      <alignment horizontal="center" vertical="center" wrapText="1"/>
      <protection/>
    </xf>
    <xf numFmtId="0" fontId="21" fillId="0" borderId="0" xfId="130" applyNumberFormat="1" applyFont="1" applyFill="1" applyBorder="1" applyAlignment="1" applyProtection="1">
      <alignment horizontal="center" vertical="center" wrapText="1"/>
      <protection/>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2" fillId="0" borderId="18" xfId="0" applyFont="1" applyBorder="1" applyAlignment="1">
      <alignment horizontal="left" vertical="center" wrapText="1"/>
    </xf>
    <xf numFmtId="0" fontId="4" fillId="55" borderId="18" xfId="0" applyFont="1" applyFill="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54" borderId="18" xfId="0" applyFont="1" applyFill="1" applyBorder="1" applyAlignment="1">
      <alignment horizontal="left" vertical="center" wrapText="1"/>
    </xf>
    <xf numFmtId="0" fontId="2" fillId="0" borderId="18" xfId="0" applyFont="1" applyBorder="1" applyAlignment="1">
      <alignment horizontal="justify" vertical="center" wrapText="1"/>
    </xf>
    <xf numFmtId="0" fontId="4" fillId="55" borderId="44" xfId="0" applyFont="1" applyFill="1" applyBorder="1" applyAlignment="1">
      <alignment horizontal="left" vertical="center" wrapText="1"/>
    </xf>
    <xf numFmtId="0" fontId="4" fillId="55" borderId="45" xfId="0" applyFont="1" applyFill="1" applyBorder="1" applyAlignment="1">
      <alignment horizontal="left" vertical="center" wrapText="1"/>
    </xf>
    <xf numFmtId="0" fontId="5" fillId="0" borderId="18" xfId="0" applyFont="1" applyBorder="1" applyAlignment="1">
      <alignment horizontal="justify" vertical="center" wrapText="1"/>
    </xf>
    <xf numFmtId="0" fontId="4" fillId="55" borderId="18" xfId="0" applyFont="1" applyFill="1" applyBorder="1" applyAlignment="1">
      <alignment horizontal="center" vertical="center" wrapText="1"/>
    </xf>
    <xf numFmtId="0" fontId="5" fillId="54" borderId="44" xfId="0" applyFont="1" applyFill="1" applyBorder="1" applyAlignment="1">
      <alignment horizontal="justify" vertical="justify" wrapText="1"/>
    </xf>
    <xf numFmtId="0" fontId="5" fillId="54" borderId="45" xfId="0" applyFont="1" applyFill="1" applyBorder="1" applyAlignment="1">
      <alignment horizontal="justify" vertical="justify" wrapText="1"/>
    </xf>
    <xf numFmtId="0" fontId="21" fillId="56" borderId="21" xfId="0" applyFont="1" applyFill="1" applyBorder="1" applyAlignment="1">
      <alignment horizontal="center" vertical="center" wrapText="1"/>
    </xf>
    <xf numFmtId="0" fontId="5" fillId="54" borderId="44" xfId="0" applyFont="1" applyFill="1" applyBorder="1" applyAlignment="1">
      <alignment horizontal="center" vertical="top" wrapText="1"/>
    </xf>
    <xf numFmtId="0" fontId="5" fillId="54" borderId="45" xfId="0" applyFont="1" applyFill="1" applyBorder="1" applyAlignment="1">
      <alignment horizontal="center" vertical="top" wrapText="1"/>
    </xf>
    <xf numFmtId="0" fontId="5" fillId="0" borderId="54"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2" fillId="54" borderId="54" xfId="0" applyFont="1" applyFill="1" applyBorder="1" applyAlignment="1">
      <alignment vertical="center" wrapText="1"/>
    </xf>
    <xf numFmtId="0" fontId="2" fillId="54" borderId="27" xfId="0" applyFont="1" applyFill="1" applyBorder="1" applyAlignment="1">
      <alignment vertical="center" wrapText="1"/>
    </xf>
    <xf numFmtId="0" fontId="2" fillId="54" borderId="26" xfId="0" applyFont="1" applyFill="1" applyBorder="1" applyAlignment="1">
      <alignment vertical="center" wrapText="1"/>
    </xf>
    <xf numFmtId="0" fontId="63" fillId="57" borderId="0" xfId="129" applyFill="1">
      <alignment/>
      <protection/>
    </xf>
    <xf numFmtId="0" fontId="2" fillId="57" borderId="0" xfId="130" applyNumberFormat="1" applyFont="1" applyFill="1" applyBorder="1" applyAlignment="1" applyProtection="1">
      <alignment horizontal="justify" vertical="center" wrapText="1"/>
      <protection/>
    </xf>
    <xf numFmtId="0" fontId="5" fillId="0" borderId="55" xfId="130" applyNumberFormat="1" applyFont="1" applyFill="1" applyBorder="1" applyAlignment="1" applyProtection="1">
      <alignment vertical="top" wrapText="1"/>
      <protection/>
    </xf>
    <xf numFmtId="0" fontId="39" fillId="54" borderId="18" xfId="129" applyFont="1" applyFill="1" applyBorder="1" applyAlignment="1">
      <alignment horizontal="justify" wrapText="1"/>
      <protection/>
    </xf>
    <xf numFmtId="0" fontId="0" fillId="57" borderId="0" xfId="0" applyFill="1" applyAlignment="1">
      <alignment vertical="center"/>
    </xf>
  </cellXfs>
  <cellStyles count="137">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Formato slips estándar" xfId="20"/>
    <cellStyle name="_Formato slips estándar_Adenda Grupo 2 COMP MC" xfId="21"/>
    <cellStyle name="_Formato slips estándar_Adenda Grupo 2 COMP MCano" xfId="22"/>
    <cellStyle name="_Formato slips estándar_Condiciones Complementarias TRDM" xfId="23"/>
    <cellStyle name="_Formato slips estándar_Condiciones Complementarias V7-1-10" xfId="24"/>
    <cellStyle name="_Formato slips estándar_SlipTecnico Grupo EEB - D&amp;O 6ene10" xfId="25"/>
    <cellStyle name="_Grupo 1 COMPL. V Adenda F" xfId="26"/>
    <cellStyle name="_Slip habilitantes DM (Secretaría)" xfId="27"/>
    <cellStyle name="_Slip habilitantes DM (Secretaría)_Adenda Grupo 2 COMP MC" xfId="28"/>
    <cellStyle name="_Slip habilitantes DM (Secretaría)_Adenda Grupo 2 COMP MCano" xfId="29"/>
    <cellStyle name="_Slip habilitantes DM (Secretaría)_Condiciones Complementarias TRDM" xfId="30"/>
    <cellStyle name="_Slip habilitantes DM (Secretaría)_Condiciones Complementarias V7-1-10" xfId="31"/>
    <cellStyle name="_Slip habilitantes DM (Secretaría)_SlipTecnico Grupo EEB - D&amp;O 6ene10" xfId="32"/>
    <cellStyle name="_SLIP RCSP NUEVAS CONDICIONES" xfId="33"/>
    <cellStyle name="_SLIP RCSP NUEVAS CONDICIONES_Adenda Grupo 2 COMP MC" xfId="34"/>
    <cellStyle name="_SLIP RCSP NUEVAS CONDICIONES_Adenda Grupo 2 COMP MCano" xfId="35"/>
    <cellStyle name="_SLIP RCSP NUEVAS CONDICIONES_Condiciones Complementarias TRDM" xfId="36"/>
    <cellStyle name="_SLIP RCSP NUEVAS CONDICIONES_Condiciones Complementarias V7-1-10" xfId="37"/>
    <cellStyle name="_SLIP RCSP NUEVAS CONDICIONES_SlipTecnico Grupo EEB - D&amp;O 6ene10" xfId="38"/>
    <cellStyle name="_Slips RCSP (habilitantes) Secretaría" xfId="39"/>
    <cellStyle name="_Slips RCSP (habilitantes) Secretaría_Adenda Grupo 2 COMP MC" xfId="40"/>
    <cellStyle name="_Slips RCSP (habilitantes) Secretaría_Adenda Grupo 2 COMP MCano" xfId="41"/>
    <cellStyle name="_Slips RCSP (habilitantes) Secretaría_Condiciones Complementarias TRDM" xfId="42"/>
    <cellStyle name="_Slips RCSP (habilitantes) Secretaría_Condiciones Complementarias V7-1-10" xfId="43"/>
    <cellStyle name="_Slips RCSP (habilitantes) Secretaría_SlipTecnico Grupo EEB - D&amp;O 6ene10" xfId="44"/>
    <cellStyle name="_Terminos Solicitados." xfId="45"/>
    <cellStyle name="20% - Accent1" xfId="46"/>
    <cellStyle name="20% - Accent2" xfId="47"/>
    <cellStyle name="20% - Accent3" xfId="48"/>
    <cellStyle name="20% - Accent4" xfId="49"/>
    <cellStyle name="20% - Accent5" xfId="50"/>
    <cellStyle name="20% - Accent6" xfId="51"/>
    <cellStyle name="20% - Énfasis1" xfId="52"/>
    <cellStyle name="20% - Énfasis2" xfId="53"/>
    <cellStyle name="20% - Énfasis3" xfId="54"/>
    <cellStyle name="20% - Énfasis4" xfId="55"/>
    <cellStyle name="20% - Énfasis5" xfId="56"/>
    <cellStyle name="20% - Énfasis6" xfId="57"/>
    <cellStyle name="40% - Accent1" xfId="58"/>
    <cellStyle name="40% - Accent2" xfId="59"/>
    <cellStyle name="40% - Accent3" xfId="60"/>
    <cellStyle name="40% - Accent4" xfId="61"/>
    <cellStyle name="40% - Accent5" xfId="62"/>
    <cellStyle name="40% - Accent6" xfId="63"/>
    <cellStyle name="40% - Énfasis1" xfId="64"/>
    <cellStyle name="40% - Énfasis2" xfId="65"/>
    <cellStyle name="40% - Énfasis3" xfId="66"/>
    <cellStyle name="40% - Énfasis4" xfId="67"/>
    <cellStyle name="40% - Énfasis5" xfId="68"/>
    <cellStyle name="40% - Énfasis6" xfId="69"/>
    <cellStyle name="60% - Accent1" xfId="70"/>
    <cellStyle name="60% - Accent2" xfId="71"/>
    <cellStyle name="60% - Accent3" xfId="72"/>
    <cellStyle name="60% - Accent4" xfId="73"/>
    <cellStyle name="60% - Accent5" xfId="74"/>
    <cellStyle name="60% - Accent6" xfId="75"/>
    <cellStyle name="60% - Énfasis1" xfId="76"/>
    <cellStyle name="60% - Énfasis2" xfId="77"/>
    <cellStyle name="60% - Énfasis3" xfId="78"/>
    <cellStyle name="60% - Énfasis4" xfId="79"/>
    <cellStyle name="60% - Énfasis5" xfId="80"/>
    <cellStyle name="60% - Énfasis6" xfId="81"/>
    <cellStyle name="Accent1" xfId="82"/>
    <cellStyle name="Accent2" xfId="83"/>
    <cellStyle name="Accent3" xfId="84"/>
    <cellStyle name="Accent4" xfId="85"/>
    <cellStyle name="Accent5" xfId="86"/>
    <cellStyle name="Accent6" xfId="87"/>
    <cellStyle name="Bad" xfId="88"/>
    <cellStyle name="Bueno" xfId="89"/>
    <cellStyle name="Calculation" xfId="90"/>
    <cellStyle name="Cálculo" xfId="91"/>
    <cellStyle name="Celda de comprobación" xfId="92"/>
    <cellStyle name="Celda vinculada" xfId="93"/>
    <cellStyle name="Check Cell" xfId="94"/>
    <cellStyle name="Encabezado 1" xfId="95"/>
    <cellStyle name="Encabezado 4" xfId="96"/>
    <cellStyle name="Énfasis1" xfId="97"/>
    <cellStyle name="Énfasis2" xfId="98"/>
    <cellStyle name="Énfasis3" xfId="99"/>
    <cellStyle name="Énfasis4" xfId="100"/>
    <cellStyle name="Énfasis5" xfId="101"/>
    <cellStyle name="Énfasis6" xfId="102"/>
    <cellStyle name="Entrada" xfId="103"/>
    <cellStyle name="Estilo 1" xfId="104"/>
    <cellStyle name="Estilo 1 2" xfId="105"/>
    <cellStyle name="Euro" xfId="106"/>
    <cellStyle name="Excel Built-in Normal" xfId="107"/>
    <cellStyle name="Explanatory Text" xfId="108"/>
    <cellStyle name="Good" xfId="109"/>
    <cellStyle name="Heading 1" xfId="110"/>
    <cellStyle name="Heading 2" xfId="111"/>
    <cellStyle name="Heading 3" xfId="112"/>
    <cellStyle name="Heading 4" xfId="113"/>
    <cellStyle name="Hyperlink" xfId="114"/>
    <cellStyle name="Followed Hyperlink" xfId="115"/>
    <cellStyle name="Incorrecto" xfId="116"/>
    <cellStyle name="Input" xfId="117"/>
    <cellStyle name="Linked Cell" xfId="118"/>
    <cellStyle name="Comma" xfId="119"/>
    <cellStyle name="Comma [0]" xfId="120"/>
    <cellStyle name="Millares 2" xfId="121"/>
    <cellStyle name="Millares 3" xfId="122"/>
    <cellStyle name="Currency" xfId="123"/>
    <cellStyle name="Currency [0]" xfId="124"/>
    <cellStyle name="Moneda 2" xfId="125"/>
    <cellStyle name="Moneda 3" xfId="126"/>
    <cellStyle name="Moneda 4" xfId="127"/>
    <cellStyle name="Neutral" xfId="128"/>
    <cellStyle name="Normal 2" xfId="129"/>
    <cellStyle name="Normal 2 2" xfId="130"/>
    <cellStyle name="Normal 3" xfId="131"/>
    <cellStyle name="Normal 4" xfId="132"/>
    <cellStyle name="Normal 5 5" xfId="133"/>
    <cellStyle name="Normal_Condiciones Obligatorias TRDM" xfId="134"/>
    <cellStyle name="Normal_Condiciones Obligatorias TRDM 2" xfId="135"/>
    <cellStyle name="Normal_Hoja1 2" xfId="136"/>
    <cellStyle name="Normal_Slis publicados con Adenda 3 25-9-2009" xfId="137"/>
    <cellStyle name="Notas" xfId="138"/>
    <cellStyle name="Note" xfId="139"/>
    <cellStyle name="Output" xfId="140"/>
    <cellStyle name="Percent" xfId="141"/>
    <cellStyle name="Salida" xfId="142"/>
    <cellStyle name="Texto de advertencia" xfId="143"/>
    <cellStyle name="Texto explicativo" xfId="144"/>
    <cellStyle name="Title" xfId="145"/>
    <cellStyle name="Título" xfId="146"/>
    <cellStyle name="Título 2" xfId="147"/>
    <cellStyle name="Título 3" xfId="148"/>
    <cellStyle name="Total" xfId="149"/>
    <cellStyle name="Warning Text"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Licitaciones\2015\FIDUPREVISORA\CONDICIONES%20T&#201;CNICAS%20B&#193;SICAS%20FIDUPREVISORA%20FINA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icas TRDM"/>
      <sheetName val="Comp TRDM"/>
      <sheetName val="Basicas RCE"/>
      <sheetName val="Comp RCE"/>
      <sheetName val="Básica AUTOS"/>
      <sheetName val="Comp AUTOS"/>
      <sheetName val="Básicas MANEJO"/>
      <sheetName val="Comp MANEJO"/>
      <sheetName val="Vida Grupo Empl"/>
      <sheetName val="Vida Grupo Deud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164"/>
  <sheetViews>
    <sheetView tabSelected="1" zoomScale="77" zoomScaleNormal="77" zoomScalePageLayoutView="0" workbookViewId="0" topLeftCell="A1">
      <selection activeCell="J9" sqref="J9"/>
    </sheetView>
  </sheetViews>
  <sheetFormatPr defaultColWidth="11.421875" defaultRowHeight="12.75"/>
  <cols>
    <col min="1" max="1" width="30.28125" style="0" customWidth="1"/>
    <col min="2" max="2" width="49.28125" style="0" customWidth="1"/>
    <col min="3" max="3" width="19.8515625" style="0" customWidth="1"/>
    <col min="4" max="4" width="30.421875" style="0" customWidth="1"/>
    <col min="5" max="5" width="1.8515625" style="0" customWidth="1"/>
  </cols>
  <sheetData>
    <row r="1" spans="1:4" s="16" customFormat="1" ht="62.25" customHeight="1">
      <c r="A1" s="177" t="s">
        <v>121</v>
      </c>
      <c r="B1" s="177"/>
      <c r="C1" s="177"/>
      <c r="D1" s="177"/>
    </row>
    <row r="2" spans="1:4" s="17" customFormat="1" ht="18" thickBot="1">
      <c r="A2" s="178" t="s">
        <v>400</v>
      </c>
      <c r="B2" s="178"/>
      <c r="C2" s="178"/>
      <c r="D2" s="178"/>
    </row>
    <row r="3" spans="1:4" ht="21" customHeight="1">
      <c r="A3" s="182"/>
      <c r="B3" s="183"/>
      <c r="C3" s="183"/>
      <c r="D3" s="184"/>
    </row>
    <row r="4" spans="1:4" ht="28.5" customHeight="1">
      <c r="A4" s="185" t="s">
        <v>23</v>
      </c>
      <c r="B4" s="186"/>
      <c r="C4" s="186"/>
      <c r="D4" s="187"/>
    </row>
    <row r="5" spans="1:4" ht="21" customHeight="1">
      <c r="A5" s="163" t="s">
        <v>4</v>
      </c>
      <c r="B5" s="175"/>
      <c r="C5" s="175"/>
      <c r="D5" s="176"/>
    </row>
    <row r="6" spans="1:4" ht="27.75" customHeight="1">
      <c r="A6" s="172" t="s">
        <v>401</v>
      </c>
      <c r="B6" s="173"/>
      <c r="C6" s="173"/>
      <c r="D6" s="174"/>
    </row>
    <row r="7" spans="1:4" ht="21" customHeight="1">
      <c r="A7" s="163" t="s">
        <v>5</v>
      </c>
      <c r="B7" s="175"/>
      <c r="C7" s="175"/>
      <c r="D7" s="176"/>
    </row>
    <row r="8" spans="1:4" ht="31.5" customHeight="1">
      <c r="A8" s="143" t="s">
        <v>58</v>
      </c>
      <c r="B8" s="188"/>
      <c r="C8" s="188"/>
      <c r="D8" s="189"/>
    </row>
    <row r="9" spans="1:4" ht="273.75" customHeight="1">
      <c r="A9" s="172" t="s">
        <v>59</v>
      </c>
      <c r="B9" s="173"/>
      <c r="C9" s="173"/>
      <c r="D9" s="174"/>
    </row>
    <row r="10" spans="1:4" ht="23.25" customHeight="1">
      <c r="A10" s="163" t="s">
        <v>6</v>
      </c>
      <c r="B10" s="175"/>
      <c r="C10" s="175"/>
      <c r="D10" s="176"/>
    </row>
    <row r="11" spans="1:4" ht="89.25" customHeight="1">
      <c r="A11" s="143" t="s">
        <v>402</v>
      </c>
      <c r="B11" s="144"/>
      <c r="C11" s="144"/>
      <c r="D11" s="145"/>
    </row>
    <row r="12" spans="1:4" ht="174" customHeight="1">
      <c r="A12" s="143" t="s">
        <v>416</v>
      </c>
      <c r="B12" s="144"/>
      <c r="C12" s="144"/>
      <c r="D12" s="145"/>
    </row>
    <row r="13" spans="1:4" ht="46.5" customHeight="1">
      <c r="A13" s="143" t="s">
        <v>57</v>
      </c>
      <c r="B13" s="144"/>
      <c r="C13" s="144"/>
      <c r="D13" s="145"/>
    </row>
    <row r="14" spans="1:4" ht="131.25" customHeight="1">
      <c r="A14" s="143" t="s">
        <v>539</v>
      </c>
      <c r="B14" s="144"/>
      <c r="C14" s="144"/>
      <c r="D14" s="145"/>
    </row>
    <row r="15" spans="1:4" ht="60.75" customHeight="1">
      <c r="A15" s="143" t="s">
        <v>415</v>
      </c>
      <c r="B15" s="144"/>
      <c r="C15" s="144"/>
      <c r="D15" s="145"/>
    </row>
    <row r="16" spans="1:4" ht="177.75" customHeight="1">
      <c r="A16" s="143" t="s">
        <v>60</v>
      </c>
      <c r="B16" s="144"/>
      <c r="C16" s="144"/>
      <c r="D16" s="145"/>
    </row>
    <row r="17" spans="1:4" ht="33.75" customHeight="1">
      <c r="A17" s="130" t="s">
        <v>417</v>
      </c>
      <c r="B17" s="131"/>
      <c r="C17" s="131"/>
      <c r="D17" s="132"/>
    </row>
    <row r="18" spans="1:4" ht="20.25" customHeight="1">
      <c r="A18" s="163" t="s">
        <v>7</v>
      </c>
      <c r="B18" s="175"/>
      <c r="C18" s="175"/>
      <c r="D18" s="176"/>
    </row>
    <row r="19" spans="1:4" ht="71.25" customHeight="1">
      <c r="A19" s="166" t="s">
        <v>403</v>
      </c>
      <c r="B19" s="167"/>
      <c r="C19" s="167"/>
      <c r="D19" s="168"/>
    </row>
    <row r="20" spans="1:4" ht="21" customHeight="1">
      <c r="A20" s="163" t="s">
        <v>122</v>
      </c>
      <c r="B20" s="164"/>
      <c r="C20" s="164"/>
      <c r="D20" s="165"/>
    </row>
    <row r="21" spans="1:4" s="9" customFormat="1" ht="21" customHeight="1">
      <c r="A21" s="179" t="s">
        <v>67</v>
      </c>
      <c r="B21" s="180"/>
      <c r="C21" s="180"/>
      <c r="D21" s="181"/>
    </row>
    <row r="22" spans="1:4" ht="21" customHeight="1">
      <c r="A22" s="203" t="s">
        <v>520</v>
      </c>
      <c r="B22" s="204"/>
      <c r="C22" s="205"/>
      <c r="D22" s="206"/>
    </row>
    <row r="23" spans="1:4" ht="64.5" customHeight="1">
      <c r="A23" s="197" t="s">
        <v>521</v>
      </c>
      <c r="B23" s="198"/>
      <c r="C23" s="199">
        <f>14601867840*1.05</f>
        <v>15331961232</v>
      </c>
      <c r="D23" s="200"/>
    </row>
    <row r="24" spans="1:4" ht="71.25" customHeight="1">
      <c r="A24" s="197" t="s">
        <v>522</v>
      </c>
      <c r="B24" s="198"/>
      <c r="C24" s="199">
        <f>1812795338*1.05</f>
        <v>1903435104.9</v>
      </c>
      <c r="D24" s="200"/>
    </row>
    <row r="25" spans="1:4" ht="78" customHeight="1">
      <c r="A25" s="197" t="s">
        <v>523</v>
      </c>
      <c r="B25" s="198"/>
      <c r="C25" s="199">
        <f>2112592200*1.05</f>
        <v>2218221810</v>
      </c>
      <c r="D25" s="200"/>
    </row>
    <row r="26" spans="1:4" ht="59.25" customHeight="1">
      <c r="A26" s="197" t="s">
        <v>524</v>
      </c>
      <c r="B26" s="198"/>
      <c r="C26" s="199">
        <f>30609399748*1.05</f>
        <v>32139869735.4</v>
      </c>
      <c r="D26" s="200"/>
    </row>
    <row r="27" spans="1:4" ht="30" customHeight="1">
      <c r="A27" s="197" t="s">
        <v>525</v>
      </c>
      <c r="B27" s="198"/>
      <c r="C27" s="199">
        <v>658660201</v>
      </c>
      <c r="D27" s="200"/>
    </row>
    <row r="28" spans="1:4" ht="14.25" customHeight="1">
      <c r="A28" s="197" t="s">
        <v>526</v>
      </c>
      <c r="B28" s="198"/>
      <c r="C28" s="199">
        <f>3241936778*1.05</f>
        <v>3404033616.9</v>
      </c>
      <c r="D28" s="200"/>
    </row>
    <row r="29" spans="1:4" ht="15" customHeight="1">
      <c r="A29" s="197" t="s">
        <v>527</v>
      </c>
      <c r="B29" s="198"/>
      <c r="C29" s="199">
        <f>14317000965*1.05</f>
        <v>15032851013.25</v>
      </c>
      <c r="D29" s="200"/>
    </row>
    <row r="30" spans="1:4" ht="14.25" customHeight="1">
      <c r="A30" s="197" t="s">
        <v>528</v>
      </c>
      <c r="B30" s="198"/>
      <c r="C30" s="199">
        <f>587386648*1.05</f>
        <v>616755980.4</v>
      </c>
      <c r="D30" s="200"/>
    </row>
    <row r="31" spans="1:4" ht="36.75" customHeight="1">
      <c r="A31" s="197" t="s">
        <v>529</v>
      </c>
      <c r="B31" s="198"/>
      <c r="C31" s="199">
        <f>8913315249*1.05</f>
        <v>9358981011.45</v>
      </c>
      <c r="D31" s="200"/>
    </row>
    <row r="32" spans="1:4" ht="15.75" customHeight="1">
      <c r="A32" s="197" t="s">
        <v>548</v>
      </c>
      <c r="B32" s="198"/>
      <c r="C32" s="199">
        <f>5400000000*1.05</f>
        <v>5670000000</v>
      </c>
      <c r="D32" s="200"/>
    </row>
    <row r="33" spans="1:4" ht="40.5" customHeight="1">
      <c r="A33" s="197" t="s">
        <v>530</v>
      </c>
      <c r="B33" s="198"/>
      <c r="C33" s="199">
        <f>1450212013*1.05</f>
        <v>1522722613.65</v>
      </c>
      <c r="D33" s="200"/>
    </row>
    <row r="34" spans="1:4" ht="73.5" customHeight="1">
      <c r="A34" s="197" t="s">
        <v>531</v>
      </c>
      <c r="B34" s="198"/>
      <c r="C34" s="199">
        <f>82749579581.7407*1.05</f>
        <v>86887058560.82774</v>
      </c>
      <c r="D34" s="200"/>
    </row>
    <row r="35" spans="1:4" s="9" customFormat="1" ht="27" customHeight="1">
      <c r="A35" s="201" t="s">
        <v>532</v>
      </c>
      <c r="B35" s="202"/>
      <c r="C35" s="214">
        <f>SUM(C23:C34)</f>
        <v>174744550879.77774</v>
      </c>
      <c r="D35" s="215"/>
    </row>
    <row r="36" spans="1:4" s="10" customFormat="1" ht="30" customHeight="1">
      <c r="A36" s="197" t="s">
        <v>533</v>
      </c>
      <c r="B36" s="198"/>
      <c r="C36" s="199">
        <f>+C35*15%</f>
        <v>26211682631.96666</v>
      </c>
      <c r="D36" s="200"/>
    </row>
    <row r="37" spans="1:4" s="10" customFormat="1" ht="24" customHeight="1">
      <c r="A37" s="197" t="s">
        <v>534</v>
      </c>
      <c r="B37" s="198"/>
      <c r="C37" s="199">
        <f>407091000*1.05</f>
        <v>427445550</v>
      </c>
      <c r="D37" s="200"/>
    </row>
    <row r="38" spans="1:4" s="10" customFormat="1" ht="30" customHeight="1">
      <c r="A38" s="197" t="s">
        <v>535</v>
      </c>
      <c r="B38" s="198"/>
      <c r="C38" s="199">
        <f>(1233677000+5473405)*1.05</f>
        <v>1301107925.25</v>
      </c>
      <c r="D38" s="200"/>
    </row>
    <row r="39" spans="1:4" s="10" customFormat="1" ht="33" customHeight="1">
      <c r="A39" s="197" t="s">
        <v>536</v>
      </c>
      <c r="B39" s="198"/>
      <c r="C39" s="199">
        <f>43524000*1.05</f>
        <v>45700200</v>
      </c>
      <c r="D39" s="200"/>
    </row>
    <row r="40" spans="1:5" s="10" customFormat="1" ht="32.25" customHeight="1">
      <c r="A40" s="197" t="s">
        <v>750</v>
      </c>
      <c r="B40" s="198"/>
      <c r="C40" s="199">
        <f>400000000*1.05</f>
        <v>420000000</v>
      </c>
      <c r="D40" s="200"/>
      <c r="E40" s="129"/>
    </row>
    <row r="41" spans="1:4" s="10" customFormat="1" ht="32.25" customHeight="1">
      <c r="A41" s="197" t="s">
        <v>751</v>
      </c>
      <c r="B41" s="198"/>
      <c r="C41" s="199">
        <v>20000000</v>
      </c>
      <c r="D41" s="200"/>
    </row>
    <row r="42" spans="1:4" s="10" customFormat="1" ht="42" customHeight="1">
      <c r="A42" s="197" t="s">
        <v>752</v>
      </c>
      <c r="B42" s="198"/>
      <c r="C42" s="199">
        <v>25000000</v>
      </c>
      <c r="D42" s="200"/>
    </row>
    <row r="43" spans="1:4" s="10" customFormat="1" ht="42" customHeight="1">
      <c r="A43" s="197" t="s">
        <v>753</v>
      </c>
      <c r="B43" s="198"/>
      <c r="C43" s="199">
        <v>5000000000</v>
      </c>
      <c r="D43" s="200"/>
    </row>
    <row r="44" spans="1:4" s="10" customFormat="1" ht="31.5" customHeight="1">
      <c r="A44" s="197" t="s">
        <v>754</v>
      </c>
      <c r="B44" s="198"/>
      <c r="C44" s="199">
        <f>+(C35+C37+C38+C39+C40)*2.5%</f>
        <v>4423470113.875693</v>
      </c>
      <c r="D44" s="200"/>
    </row>
    <row r="45" spans="1:4" s="10" customFormat="1" ht="39" customHeight="1">
      <c r="A45" s="212" t="s">
        <v>537</v>
      </c>
      <c r="B45" s="213"/>
      <c r="C45" s="210">
        <f>SUM(C35:C44)</f>
        <v>212618957300.8701</v>
      </c>
      <c r="D45" s="211"/>
    </row>
    <row r="46" spans="1:4" s="10" customFormat="1" ht="9" customHeight="1">
      <c r="A46" s="207"/>
      <c r="B46" s="208"/>
      <c r="C46" s="208"/>
      <c r="D46" s="209"/>
    </row>
    <row r="47" spans="1:4" ht="33" customHeight="1">
      <c r="A47" s="163" t="s">
        <v>123</v>
      </c>
      <c r="B47" s="164"/>
      <c r="C47" s="164"/>
      <c r="D47" s="165"/>
    </row>
    <row r="48" spans="1:4" ht="42.75" customHeight="1">
      <c r="A48" s="169" t="s">
        <v>8</v>
      </c>
      <c r="B48" s="170"/>
      <c r="C48" s="170"/>
      <c r="D48" s="171"/>
    </row>
    <row r="49" spans="1:4" ht="29.25" customHeight="1">
      <c r="A49" s="192" t="s">
        <v>9</v>
      </c>
      <c r="B49" s="193"/>
      <c r="C49" s="193"/>
      <c r="D49" s="47" t="s">
        <v>10</v>
      </c>
    </row>
    <row r="50" spans="1:4" ht="29.25" customHeight="1">
      <c r="A50" s="169" t="s">
        <v>28</v>
      </c>
      <c r="B50" s="170"/>
      <c r="C50" s="170"/>
      <c r="D50" s="66">
        <v>1</v>
      </c>
    </row>
    <row r="51" spans="1:4" ht="13.5">
      <c r="A51" s="185" t="s">
        <v>61</v>
      </c>
      <c r="B51" s="186"/>
      <c r="C51" s="186"/>
      <c r="D51" s="67"/>
    </row>
    <row r="52" spans="1:4" ht="13.5">
      <c r="A52" s="190" t="s">
        <v>62</v>
      </c>
      <c r="B52" s="191"/>
      <c r="C52" s="191"/>
      <c r="D52" s="48">
        <v>60000000</v>
      </c>
    </row>
    <row r="53" spans="1:4" ht="30.75" customHeight="1">
      <c r="A53" s="190" t="s">
        <v>104</v>
      </c>
      <c r="B53" s="191"/>
      <c r="C53" s="191"/>
      <c r="D53" s="48">
        <v>100000000</v>
      </c>
    </row>
    <row r="54" spans="1:4" ht="51.75" customHeight="1">
      <c r="A54" s="152" t="s">
        <v>584</v>
      </c>
      <c r="B54" s="153"/>
      <c r="C54" s="153"/>
      <c r="D54" s="48">
        <v>20000000</v>
      </c>
    </row>
    <row r="55" spans="1:4" ht="13.5">
      <c r="A55" s="169" t="s">
        <v>11</v>
      </c>
      <c r="B55" s="170"/>
      <c r="C55" s="170"/>
      <c r="D55" s="68"/>
    </row>
    <row r="56" spans="1:4" ht="13.5">
      <c r="A56" s="190" t="s">
        <v>62</v>
      </c>
      <c r="B56" s="191"/>
      <c r="C56" s="191"/>
      <c r="D56" s="48">
        <v>60000000</v>
      </c>
    </row>
    <row r="57" spans="1:4" ht="13.5">
      <c r="A57" s="190" t="s">
        <v>104</v>
      </c>
      <c r="B57" s="191"/>
      <c r="C57" s="191"/>
      <c r="D57" s="48">
        <v>100000000</v>
      </c>
    </row>
    <row r="58" spans="1:4" ht="31.5" customHeight="1">
      <c r="A58" s="152" t="s">
        <v>585</v>
      </c>
      <c r="B58" s="153"/>
      <c r="C58" s="153"/>
      <c r="D58" s="48">
        <v>20000000</v>
      </c>
    </row>
    <row r="59" spans="1:4" ht="74.25" customHeight="1">
      <c r="A59" s="194" t="s">
        <v>125</v>
      </c>
      <c r="B59" s="195"/>
      <c r="C59" s="195"/>
      <c r="D59" s="196"/>
    </row>
    <row r="60" spans="1:4" ht="13.5">
      <c r="A60" s="157" t="s">
        <v>63</v>
      </c>
      <c r="B60" s="158"/>
      <c r="C60" s="158"/>
      <c r="D60" s="159"/>
    </row>
    <row r="61" spans="1:4" ht="93" customHeight="1">
      <c r="A61" s="130" t="s">
        <v>70</v>
      </c>
      <c r="B61" s="131"/>
      <c r="C61" s="131"/>
      <c r="D61" s="132"/>
    </row>
    <row r="62" spans="1:4" ht="75.75" customHeight="1">
      <c r="A62" s="130" t="s">
        <v>80</v>
      </c>
      <c r="B62" s="131"/>
      <c r="C62" s="131"/>
      <c r="D62" s="132"/>
    </row>
    <row r="63" spans="1:4" ht="110.25" customHeight="1">
      <c r="A63" s="143" t="s">
        <v>81</v>
      </c>
      <c r="B63" s="144"/>
      <c r="C63" s="144"/>
      <c r="D63" s="145"/>
    </row>
    <row r="64" spans="1:4" ht="83.25" customHeight="1">
      <c r="A64" s="143" t="s">
        <v>82</v>
      </c>
      <c r="B64" s="144"/>
      <c r="C64" s="144"/>
      <c r="D64" s="145"/>
    </row>
    <row r="65" spans="1:4" ht="65.25" customHeight="1">
      <c r="A65" s="130" t="s">
        <v>583</v>
      </c>
      <c r="B65" s="131"/>
      <c r="C65" s="131"/>
      <c r="D65" s="132"/>
    </row>
    <row r="66" spans="1:4" ht="114.75" customHeight="1">
      <c r="A66" s="143" t="s">
        <v>135</v>
      </c>
      <c r="B66" s="144"/>
      <c r="C66" s="144"/>
      <c r="D66" s="145"/>
    </row>
    <row r="67" spans="1:4" s="8" customFormat="1" ht="78" customHeight="1">
      <c r="A67" s="130" t="s">
        <v>83</v>
      </c>
      <c r="B67" s="131"/>
      <c r="C67" s="131"/>
      <c r="D67" s="132"/>
    </row>
    <row r="68" spans="1:4" ht="83.25" customHeight="1">
      <c r="A68" s="130" t="s">
        <v>433</v>
      </c>
      <c r="B68" s="131"/>
      <c r="C68" s="131"/>
      <c r="D68" s="132"/>
    </row>
    <row r="69" spans="1:4" ht="57.75" customHeight="1">
      <c r="A69" s="143" t="s">
        <v>124</v>
      </c>
      <c r="B69" s="144"/>
      <c r="C69" s="144"/>
      <c r="D69" s="145"/>
    </row>
    <row r="70" spans="1:4" ht="85.5" customHeight="1">
      <c r="A70" s="143" t="s">
        <v>138</v>
      </c>
      <c r="B70" s="144"/>
      <c r="C70" s="144"/>
      <c r="D70" s="145"/>
    </row>
    <row r="71" spans="1:4" ht="100.5" customHeight="1">
      <c r="A71" s="130" t="s">
        <v>149</v>
      </c>
      <c r="B71" s="131"/>
      <c r="C71" s="131"/>
      <c r="D71" s="132"/>
    </row>
    <row r="72" spans="1:4" ht="159" customHeight="1">
      <c r="A72" s="130" t="s">
        <v>136</v>
      </c>
      <c r="B72" s="131"/>
      <c r="C72" s="131"/>
      <c r="D72" s="132"/>
    </row>
    <row r="73" spans="1:4" ht="101.25" customHeight="1">
      <c r="A73" s="130" t="s">
        <v>586</v>
      </c>
      <c r="B73" s="131"/>
      <c r="C73" s="131"/>
      <c r="D73" s="132"/>
    </row>
    <row r="74" spans="1:4" ht="48" customHeight="1">
      <c r="A74" s="157" t="s">
        <v>22</v>
      </c>
      <c r="B74" s="158"/>
      <c r="C74" s="158"/>
      <c r="D74" s="159"/>
    </row>
    <row r="75" spans="1:4" ht="63" customHeight="1">
      <c r="A75" s="140" t="s">
        <v>434</v>
      </c>
      <c r="B75" s="141"/>
      <c r="C75" s="141"/>
      <c r="D75" s="142"/>
    </row>
    <row r="76" spans="1:4" ht="96.75" customHeight="1">
      <c r="A76" s="130" t="s">
        <v>432</v>
      </c>
      <c r="B76" s="131"/>
      <c r="C76" s="131"/>
      <c r="D76" s="132"/>
    </row>
    <row r="77" spans="1:4" ht="78" customHeight="1">
      <c r="A77" s="140" t="s">
        <v>419</v>
      </c>
      <c r="B77" s="141"/>
      <c r="C77" s="141"/>
      <c r="D77" s="142"/>
    </row>
    <row r="78" spans="1:4" ht="27.75" customHeight="1">
      <c r="A78" s="157" t="s">
        <v>137</v>
      </c>
      <c r="B78" s="158"/>
      <c r="C78" s="158"/>
      <c r="D78" s="159"/>
    </row>
    <row r="79" spans="1:4" ht="23.25" customHeight="1">
      <c r="A79" s="157" t="s">
        <v>64</v>
      </c>
      <c r="B79" s="158"/>
      <c r="C79" s="158"/>
      <c r="D79" s="159"/>
    </row>
    <row r="80" spans="1:4" ht="47.25" customHeight="1">
      <c r="A80" s="143" t="s">
        <v>84</v>
      </c>
      <c r="B80" s="144"/>
      <c r="C80" s="144"/>
      <c r="D80" s="145"/>
    </row>
    <row r="81" spans="1:4" ht="95.25" customHeight="1">
      <c r="A81" s="130" t="s">
        <v>85</v>
      </c>
      <c r="B81" s="131"/>
      <c r="C81" s="131"/>
      <c r="D81" s="132"/>
    </row>
    <row r="82" spans="1:4" ht="141" customHeight="1">
      <c r="A82" s="143" t="s">
        <v>418</v>
      </c>
      <c r="B82" s="144"/>
      <c r="C82" s="144"/>
      <c r="D82" s="145"/>
    </row>
    <row r="83" spans="1:4" ht="131.25" customHeight="1">
      <c r="A83" s="130" t="s">
        <v>148</v>
      </c>
      <c r="B83" s="131"/>
      <c r="C83" s="131"/>
      <c r="D83" s="132"/>
    </row>
    <row r="84" spans="1:4" ht="232.5" customHeight="1">
      <c r="A84" s="130" t="s">
        <v>86</v>
      </c>
      <c r="B84" s="131"/>
      <c r="C84" s="131"/>
      <c r="D84" s="132"/>
    </row>
    <row r="85" spans="1:4" ht="135" customHeight="1">
      <c r="A85" s="130" t="s">
        <v>139</v>
      </c>
      <c r="B85" s="131"/>
      <c r="C85" s="131"/>
      <c r="D85" s="132"/>
    </row>
    <row r="86" spans="1:4" ht="91.5" customHeight="1">
      <c r="A86" s="130" t="s">
        <v>87</v>
      </c>
      <c r="B86" s="131"/>
      <c r="C86" s="131"/>
      <c r="D86" s="132"/>
    </row>
    <row r="87" spans="1:4" ht="51.75" customHeight="1">
      <c r="A87" s="130" t="s">
        <v>421</v>
      </c>
      <c r="B87" s="131"/>
      <c r="C87" s="131"/>
      <c r="D87" s="132"/>
    </row>
    <row r="88" spans="1:4" ht="74.25" customHeight="1">
      <c r="A88" s="130" t="s">
        <v>141</v>
      </c>
      <c r="B88" s="131"/>
      <c r="C88" s="131"/>
      <c r="D88" s="132"/>
    </row>
    <row r="89" spans="1:4" ht="83.25" customHeight="1">
      <c r="A89" s="130" t="s">
        <v>88</v>
      </c>
      <c r="B89" s="131"/>
      <c r="C89" s="131"/>
      <c r="D89" s="132"/>
    </row>
    <row r="90" spans="1:4" ht="43.5" customHeight="1">
      <c r="A90" s="130" t="s">
        <v>89</v>
      </c>
      <c r="B90" s="131"/>
      <c r="C90" s="131"/>
      <c r="D90" s="132"/>
    </row>
    <row r="91" spans="1:4" ht="90" customHeight="1">
      <c r="A91" s="130" t="s">
        <v>430</v>
      </c>
      <c r="B91" s="131"/>
      <c r="C91" s="131"/>
      <c r="D91" s="132"/>
    </row>
    <row r="92" spans="1:4" ht="58.5" customHeight="1">
      <c r="A92" s="130" t="s">
        <v>404</v>
      </c>
      <c r="B92" s="131"/>
      <c r="C92" s="131"/>
      <c r="D92" s="132"/>
    </row>
    <row r="93" spans="1:4" ht="25.5" customHeight="1">
      <c r="A93" s="157" t="s">
        <v>27</v>
      </c>
      <c r="B93" s="158"/>
      <c r="C93" s="158"/>
      <c r="D93" s="159"/>
    </row>
    <row r="94" spans="1:4" s="3" customFormat="1" ht="65.25" customHeight="1">
      <c r="A94" s="143" t="s">
        <v>538</v>
      </c>
      <c r="B94" s="144"/>
      <c r="C94" s="144"/>
      <c r="D94" s="145"/>
    </row>
    <row r="95" spans="1:4" ht="31.5" customHeight="1">
      <c r="A95" s="160" t="s">
        <v>140</v>
      </c>
      <c r="B95" s="161"/>
      <c r="C95" s="161"/>
      <c r="D95" s="162"/>
    </row>
    <row r="96" spans="1:4" ht="161.25" customHeight="1">
      <c r="A96" s="130" t="s">
        <v>549</v>
      </c>
      <c r="B96" s="131"/>
      <c r="C96" s="131"/>
      <c r="D96" s="132"/>
    </row>
    <row r="97" spans="1:4" ht="110.25" customHeight="1">
      <c r="A97" s="130" t="s">
        <v>90</v>
      </c>
      <c r="B97" s="131"/>
      <c r="C97" s="131"/>
      <c r="D97" s="132"/>
    </row>
    <row r="98" spans="1:4" ht="88.5" customHeight="1">
      <c r="A98" s="143" t="s">
        <v>111</v>
      </c>
      <c r="B98" s="144"/>
      <c r="C98" s="144"/>
      <c r="D98" s="145"/>
    </row>
    <row r="99" spans="1:4" ht="22.5" customHeight="1">
      <c r="A99" s="157" t="s">
        <v>26</v>
      </c>
      <c r="B99" s="158"/>
      <c r="C99" s="158"/>
      <c r="D99" s="159"/>
    </row>
    <row r="100" spans="1:4" ht="77.25" customHeight="1">
      <c r="A100" s="143" t="s">
        <v>142</v>
      </c>
      <c r="B100" s="144"/>
      <c r="C100" s="144"/>
      <c r="D100" s="145"/>
    </row>
    <row r="101" spans="1:4" ht="27.75" customHeight="1">
      <c r="A101" s="157" t="s">
        <v>587</v>
      </c>
      <c r="B101" s="158"/>
      <c r="C101" s="158"/>
      <c r="D101" s="159"/>
    </row>
    <row r="102" spans="1:4" ht="92.25" customHeight="1">
      <c r="A102" s="130" t="s">
        <v>91</v>
      </c>
      <c r="B102" s="131"/>
      <c r="C102" s="131"/>
      <c r="D102" s="132"/>
    </row>
    <row r="103" spans="1:4" ht="45" customHeight="1">
      <c r="A103" s="143" t="s">
        <v>92</v>
      </c>
      <c r="B103" s="144"/>
      <c r="C103" s="144"/>
      <c r="D103" s="145"/>
    </row>
    <row r="104" spans="1:4" ht="32.25" customHeight="1">
      <c r="A104" s="160" t="s">
        <v>143</v>
      </c>
      <c r="B104" s="161"/>
      <c r="C104" s="161"/>
      <c r="D104" s="162"/>
    </row>
    <row r="105" spans="1:4" ht="96" customHeight="1">
      <c r="A105" s="130" t="s">
        <v>93</v>
      </c>
      <c r="B105" s="131"/>
      <c r="C105" s="131"/>
      <c r="D105" s="132"/>
    </row>
    <row r="106" spans="1:4" ht="54.75" customHeight="1">
      <c r="A106" s="143" t="s">
        <v>94</v>
      </c>
      <c r="B106" s="144"/>
      <c r="C106" s="144"/>
      <c r="D106" s="145"/>
    </row>
    <row r="107" spans="1:4" ht="90" customHeight="1">
      <c r="A107" s="130" t="s">
        <v>95</v>
      </c>
      <c r="B107" s="131"/>
      <c r="C107" s="131"/>
      <c r="D107" s="132"/>
    </row>
    <row r="108" spans="1:4" ht="87.75" customHeight="1">
      <c r="A108" s="130" t="s">
        <v>550</v>
      </c>
      <c r="B108" s="131"/>
      <c r="C108" s="131"/>
      <c r="D108" s="132"/>
    </row>
    <row r="109" spans="1:5" ht="184.5" customHeight="1">
      <c r="A109" s="130" t="s">
        <v>588</v>
      </c>
      <c r="B109" s="131"/>
      <c r="C109" s="131"/>
      <c r="D109" s="132"/>
      <c r="E109" s="69"/>
    </row>
    <row r="110" spans="1:4" ht="70.5" customHeight="1">
      <c r="A110" s="154" t="s">
        <v>428</v>
      </c>
      <c r="B110" s="155"/>
      <c r="C110" s="155"/>
      <c r="D110" s="156"/>
    </row>
    <row r="111" spans="1:4" ht="107.25" customHeight="1">
      <c r="A111" s="154" t="s">
        <v>435</v>
      </c>
      <c r="B111" s="155"/>
      <c r="C111" s="155"/>
      <c r="D111" s="156"/>
    </row>
    <row r="112" spans="1:4" ht="102" customHeight="1">
      <c r="A112" s="130" t="s">
        <v>144</v>
      </c>
      <c r="B112" s="131"/>
      <c r="C112" s="131"/>
      <c r="D112" s="132"/>
    </row>
    <row r="113" spans="1:4" ht="90" customHeight="1">
      <c r="A113" s="130" t="s">
        <v>68</v>
      </c>
      <c r="B113" s="131"/>
      <c r="C113" s="131"/>
      <c r="D113" s="132"/>
    </row>
    <row r="114" spans="1:4" ht="65.25" customHeight="1">
      <c r="A114" s="130" t="s">
        <v>73</v>
      </c>
      <c r="B114" s="131"/>
      <c r="C114" s="131"/>
      <c r="D114" s="132"/>
    </row>
    <row r="115" spans="1:4" ht="104.25" customHeight="1">
      <c r="A115" s="130" t="s">
        <v>72</v>
      </c>
      <c r="B115" s="131"/>
      <c r="C115" s="131"/>
      <c r="D115" s="132"/>
    </row>
    <row r="116" spans="1:4" ht="90.75" customHeight="1">
      <c r="A116" s="130" t="s">
        <v>78</v>
      </c>
      <c r="B116" s="131"/>
      <c r="C116" s="131"/>
      <c r="D116" s="132"/>
    </row>
    <row r="117" spans="1:4" ht="28.5" customHeight="1">
      <c r="A117" s="154" t="s">
        <v>145</v>
      </c>
      <c r="B117" s="155"/>
      <c r="C117" s="155"/>
      <c r="D117" s="156"/>
    </row>
    <row r="118" spans="1:4" ht="74.25" customHeight="1">
      <c r="A118" s="130" t="s">
        <v>96</v>
      </c>
      <c r="B118" s="131"/>
      <c r="C118" s="131"/>
      <c r="D118" s="132"/>
    </row>
    <row r="119" spans="1:4" ht="73.5" customHeight="1">
      <c r="A119" s="130" t="s">
        <v>97</v>
      </c>
      <c r="B119" s="131"/>
      <c r="C119" s="131"/>
      <c r="D119" s="132"/>
    </row>
    <row r="120" spans="1:4" ht="121.5" customHeight="1">
      <c r="A120" s="130" t="s">
        <v>423</v>
      </c>
      <c r="B120" s="131"/>
      <c r="C120" s="131"/>
      <c r="D120" s="132"/>
    </row>
    <row r="121" spans="1:4" ht="347.25" customHeight="1">
      <c r="A121" s="130" t="s">
        <v>98</v>
      </c>
      <c r="B121" s="131"/>
      <c r="C121" s="131"/>
      <c r="D121" s="132"/>
    </row>
    <row r="122" spans="1:4" ht="73.5" customHeight="1">
      <c r="A122" s="130" t="s">
        <v>106</v>
      </c>
      <c r="B122" s="131"/>
      <c r="C122" s="131"/>
      <c r="D122" s="132"/>
    </row>
    <row r="123" spans="1:4" ht="96.75" customHeight="1">
      <c r="A123" s="130" t="s">
        <v>429</v>
      </c>
      <c r="B123" s="131"/>
      <c r="C123" s="131"/>
      <c r="D123" s="132"/>
    </row>
    <row r="124" spans="1:4" ht="60" customHeight="1">
      <c r="A124" s="130" t="s">
        <v>99</v>
      </c>
      <c r="B124" s="131"/>
      <c r="C124" s="131"/>
      <c r="D124" s="132"/>
    </row>
    <row r="125" spans="1:4" ht="105" customHeight="1">
      <c r="A125" s="130" t="s">
        <v>420</v>
      </c>
      <c r="B125" s="131"/>
      <c r="C125" s="131"/>
      <c r="D125" s="132"/>
    </row>
    <row r="126" spans="1:4" ht="59.25" customHeight="1">
      <c r="A126" s="130" t="s">
        <v>126</v>
      </c>
      <c r="B126" s="131"/>
      <c r="C126" s="131"/>
      <c r="D126" s="132"/>
    </row>
    <row r="127" spans="1:4" ht="30.75" customHeight="1">
      <c r="A127" s="140" t="s">
        <v>25</v>
      </c>
      <c r="B127" s="141"/>
      <c r="C127" s="141"/>
      <c r="D127" s="142"/>
    </row>
    <row r="128" spans="1:4" ht="108.75" customHeight="1">
      <c r="A128" s="130" t="s">
        <v>100</v>
      </c>
      <c r="B128" s="131"/>
      <c r="C128" s="131"/>
      <c r="D128" s="132"/>
    </row>
    <row r="129" spans="1:4" ht="29.25" customHeight="1">
      <c r="A129" s="149" t="s">
        <v>12</v>
      </c>
      <c r="B129" s="150"/>
      <c r="C129" s="150"/>
      <c r="D129" s="151"/>
    </row>
    <row r="130" spans="1:4" ht="27">
      <c r="A130" s="138" t="s">
        <v>13</v>
      </c>
      <c r="B130" s="139"/>
      <c r="C130" s="15" t="s">
        <v>14</v>
      </c>
      <c r="D130" s="47" t="s">
        <v>15</v>
      </c>
    </row>
    <row r="131" spans="1:4" ht="13.5">
      <c r="A131" s="136" t="s">
        <v>551</v>
      </c>
      <c r="B131" s="137"/>
      <c r="C131" s="49" t="s">
        <v>16</v>
      </c>
      <c r="D131" s="50"/>
    </row>
    <row r="132" spans="1:4" ht="13.5">
      <c r="A132" s="136" t="s">
        <v>552</v>
      </c>
      <c r="B132" s="137"/>
      <c r="C132" s="51" t="s">
        <v>17</v>
      </c>
      <c r="D132" s="52"/>
    </row>
    <row r="133" spans="1:4" ht="13.5">
      <c r="A133" s="136" t="s">
        <v>553</v>
      </c>
      <c r="B133" s="137"/>
      <c r="C133" s="51" t="s">
        <v>18</v>
      </c>
      <c r="D133" s="52"/>
    </row>
    <row r="134" spans="1:4" s="5" customFormat="1" ht="14.25">
      <c r="A134" s="136" t="s">
        <v>65</v>
      </c>
      <c r="B134" s="137"/>
      <c r="C134" s="51" t="s">
        <v>19</v>
      </c>
      <c r="D134" s="52" t="s">
        <v>20</v>
      </c>
    </row>
    <row r="135" spans="1:4" s="10" customFormat="1" ht="13.5">
      <c r="A135" s="149" t="s">
        <v>21</v>
      </c>
      <c r="B135" s="150"/>
      <c r="C135" s="150"/>
      <c r="D135" s="151"/>
    </row>
    <row r="136" spans="1:4" s="10" customFormat="1" ht="27">
      <c r="A136" s="138" t="s">
        <v>13</v>
      </c>
      <c r="B136" s="139"/>
      <c r="C136" s="15" t="s">
        <v>14</v>
      </c>
      <c r="D136" s="47" t="s">
        <v>15</v>
      </c>
    </row>
    <row r="137" spans="1:4" s="10" customFormat="1" ht="13.5">
      <c r="A137" s="136" t="s">
        <v>551</v>
      </c>
      <c r="B137" s="137"/>
      <c r="C137" s="49" t="s">
        <v>16</v>
      </c>
      <c r="D137" s="50"/>
    </row>
    <row r="138" spans="1:4" s="10" customFormat="1" ht="13.5">
      <c r="A138" s="136" t="s">
        <v>552</v>
      </c>
      <c r="B138" s="137"/>
      <c r="C138" s="51" t="s">
        <v>17</v>
      </c>
      <c r="D138" s="52"/>
    </row>
    <row r="139" spans="1:4" s="10" customFormat="1" ht="13.5">
      <c r="A139" s="136" t="s">
        <v>553</v>
      </c>
      <c r="B139" s="137"/>
      <c r="C139" s="51" t="s">
        <v>18</v>
      </c>
      <c r="D139" s="52"/>
    </row>
    <row r="140" spans="1:4" s="10" customFormat="1" ht="13.5">
      <c r="A140" s="136" t="s">
        <v>65</v>
      </c>
      <c r="B140" s="137"/>
      <c r="C140" s="51" t="s">
        <v>19</v>
      </c>
      <c r="D140" s="52" t="s">
        <v>20</v>
      </c>
    </row>
    <row r="141" spans="1:4" s="10" customFormat="1" ht="92.25" customHeight="1">
      <c r="A141" s="140" t="s">
        <v>147</v>
      </c>
      <c r="B141" s="141"/>
      <c r="C141" s="141"/>
      <c r="D141" s="142"/>
    </row>
    <row r="142" spans="1:4" s="10" customFormat="1" ht="93" customHeight="1">
      <c r="A142" s="140" t="s">
        <v>431</v>
      </c>
      <c r="B142" s="141"/>
      <c r="C142" s="141"/>
      <c r="D142" s="142"/>
    </row>
    <row r="143" spans="1:4" s="10" customFormat="1" ht="48.75" customHeight="1">
      <c r="A143" s="130" t="s">
        <v>101</v>
      </c>
      <c r="B143" s="131"/>
      <c r="C143" s="131"/>
      <c r="D143" s="132"/>
    </row>
    <row r="144" spans="1:4" s="12" customFormat="1" ht="23.25" customHeight="1">
      <c r="A144" s="163" t="s">
        <v>24</v>
      </c>
      <c r="B144" s="164"/>
      <c r="C144" s="164"/>
      <c r="D144" s="165"/>
    </row>
    <row r="145" spans="1:4" s="12" customFormat="1" ht="62.25" customHeight="1">
      <c r="A145" s="140" t="s">
        <v>405</v>
      </c>
      <c r="B145" s="141"/>
      <c r="C145" s="141"/>
      <c r="D145" s="142"/>
    </row>
    <row r="146" spans="1:4" ht="123" customHeight="1">
      <c r="A146" s="130" t="s">
        <v>146</v>
      </c>
      <c r="B146" s="131"/>
      <c r="C146" s="131"/>
      <c r="D146" s="132"/>
    </row>
    <row r="147" spans="1:4" ht="80.25" customHeight="1">
      <c r="A147" s="130" t="s">
        <v>127</v>
      </c>
      <c r="B147" s="131"/>
      <c r="C147" s="131"/>
      <c r="D147" s="132"/>
    </row>
    <row r="148" spans="1:4" ht="108" customHeight="1">
      <c r="A148" s="130" t="s">
        <v>131</v>
      </c>
      <c r="B148" s="131"/>
      <c r="C148" s="131"/>
      <c r="D148" s="132"/>
    </row>
    <row r="149" spans="1:4" ht="88.5" customHeight="1">
      <c r="A149" s="130" t="s">
        <v>79</v>
      </c>
      <c r="B149" s="131"/>
      <c r="C149" s="131"/>
      <c r="D149" s="132"/>
    </row>
    <row r="150" spans="1:4" ht="76.5" customHeight="1">
      <c r="A150" s="130" t="s">
        <v>132</v>
      </c>
      <c r="B150" s="131"/>
      <c r="C150" s="131"/>
      <c r="D150" s="132"/>
    </row>
    <row r="151" spans="1:4" ht="54" customHeight="1">
      <c r="A151" s="130" t="s">
        <v>134</v>
      </c>
      <c r="B151" s="131"/>
      <c r="C151" s="131"/>
      <c r="D151" s="132"/>
    </row>
    <row r="152" spans="1:4" ht="42" customHeight="1">
      <c r="A152" s="140" t="s">
        <v>425</v>
      </c>
      <c r="B152" s="141"/>
      <c r="C152" s="141"/>
      <c r="D152" s="142"/>
    </row>
    <row r="153" spans="1:4" ht="89.25" customHeight="1">
      <c r="A153" s="130" t="s">
        <v>133</v>
      </c>
      <c r="B153" s="131"/>
      <c r="C153" s="131"/>
      <c r="D153" s="132"/>
    </row>
    <row r="154" spans="1:4" ht="116.25" customHeight="1">
      <c r="A154" s="130" t="s">
        <v>130</v>
      </c>
      <c r="B154" s="131"/>
      <c r="C154" s="131"/>
      <c r="D154" s="132"/>
    </row>
    <row r="155" spans="1:4" ht="82.5" customHeight="1">
      <c r="A155" s="130" t="s">
        <v>427</v>
      </c>
      <c r="B155" s="131"/>
      <c r="C155" s="131"/>
      <c r="D155" s="132"/>
    </row>
    <row r="156" spans="1:4" ht="113.25" customHeight="1">
      <c r="A156" s="130" t="s">
        <v>426</v>
      </c>
      <c r="B156" s="131"/>
      <c r="C156" s="131"/>
      <c r="D156" s="132"/>
    </row>
    <row r="157" spans="1:4" ht="69" customHeight="1">
      <c r="A157" s="130" t="s">
        <v>422</v>
      </c>
      <c r="B157" s="131"/>
      <c r="C157" s="131"/>
      <c r="D157" s="132"/>
    </row>
    <row r="158" spans="1:4" ht="37.5" customHeight="1">
      <c r="A158" s="140" t="s">
        <v>247</v>
      </c>
      <c r="B158" s="141"/>
      <c r="C158" s="141"/>
      <c r="D158" s="142"/>
    </row>
    <row r="159" spans="1:4" ht="68.25" customHeight="1">
      <c r="A159" s="130" t="s">
        <v>248</v>
      </c>
      <c r="B159" s="131"/>
      <c r="C159" s="131"/>
      <c r="D159" s="132"/>
    </row>
    <row r="160" spans="1:4" ht="69" customHeight="1">
      <c r="A160" s="130" t="s">
        <v>128</v>
      </c>
      <c r="B160" s="131"/>
      <c r="C160" s="131"/>
      <c r="D160" s="132"/>
    </row>
    <row r="161" spans="1:4" ht="114" customHeight="1">
      <c r="A161" s="130" t="s">
        <v>129</v>
      </c>
      <c r="B161" s="131"/>
      <c r="C161" s="131"/>
      <c r="D161" s="132"/>
    </row>
    <row r="162" spans="1:4" ht="67.5" customHeight="1">
      <c r="A162" s="130" t="s">
        <v>424</v>
      </c>
      <c r="B162" s="131"/>
      <c r="C162" s="131"/>
      <c r="D162" s="132"/>
    </row>
    <row r="163" spans="1:4" ht="13.5">
      <c r="A163" s="133" t="s">
        <v>541</v>
      </c>
      <c r="B163" s="134"/>
      <c r="C163" s="134"/>
      <c r="D163" s="135"/>
    </row>
    <row r="164" spans="1:4" ht="129.75" customHeight="1" thickBot="1">
      <c r="A164" s="146" t="s">
        <v>540</v>
      </c>
      <c r="B164" s="147"/>
      <c r="C164" s="147"/>
      <c r="D164" s="148"/>
    </row>
  </sheetData>
  <sheetProtection/>
  <mergeCells count="188">
    <mergeCell ref="A43:B43"/>
    <mergeCell ref="C43:D43"/>
    <mergeCell ref="C30:D30"/>
    <mergeCell ref="C40:D40"/>
    <mergeCell ref="C41:D41"/>
    <mergeCell ref="C37:D37"/>
    <mergeCell ref="C35:D35"/>
    <mergeCell ref="C36:D36"/>
    <mergeCell ref="C39:D39"/>
    <mergeCell ref="A42:B42"/>
    <mergeCell ref="A46:D46"/>
    <mergeCell ref="C44:D44"/>
    <mergeCell ref="C45:D45"/>
    <mergeCell ref="A44:B44"/>
    <mergeCell ref="A45:B45"/>
    <mergeCell ref="C28:D28"/>
    <mergeCell ref="A29:B29"/>
    <mergeCell ref="A30:B30"/>
    <mergeCell ref="C38:D38"/>
    <mergeCell ref="C29:D29"/>
    <mergeCell ref="A22:B22"/>
    <mergeCell ref="A23:B23"/>
    <mergeCell ref="A24:B24"/>
    <mergeCell ref="A25:B25"/>
    <mergeCell ref="A26:B26"/>
    <mergeCell ref="C22:D22"/>
    <mergeCell ref="C24:D24"/>
    <mergeCell ref="C25:D25"/>
    <mergeCell ref="C26:D26"/>
    <mergeCell ref="C23:D23"/>
    <mergeCell ref="A27:B27"/>
    <mergeCell ref="A38:B38"/>
    <mergeCell ref="A39:B39"/>
    <mergeCell ref="A28:B28"/>
    <mergeCell ref="A41:B41"/>
    <mergeCell ref="C42:D42"/>
    <mergeCell ref="C31:D31"/>
    <mergeCell ref="C32:D32"/>
    <mergeCell ref="C33:D33"/>
    <mergeCell ref="C34:D34"/>
    <mergeCell ref="A31:B31"/>
    <mergeCell ref="A32:B32"/>
    <mergeCell ref="A33:B33"/>
    <mergeCell ref="A34:B34"/>
    <mergeCell ref="A35:B35"/>
    <mergeCell ref="A36:B36"/>
    <mergeCell ref="A37:B37"/>
    <mergeCell ref="A40:B40"/>
    <mergeCell ref="C27:D27"/>
    <mergeCell ref="A142:D142"/>
    <mergeCell ref="A75:D75"/>
    <mergeCell ref="A111:D111"/>
    <mergeCell ref="A141:D141"/>
    <mergeCell ref="A124:D124"/>
    <mergeCell ref="A122:D122"/>
    <mergeCell ref="A56:C56"/>
    <mergeCell ref="A68:D68"/>
    <mergeCell ref="A66:D66"/>
    <mergeCell ref="A69:D69"/>
    <mergeCell ref="A57:C57"/>
    <mergeCell ref="A70:D70"/>
    <mergeCell ref="A59:D59"/>
    <mergeCell ref="A60:D60"/>
    <mergeCell ref="A61:D61"/>
    <mergeCell ref="A62:D62"/>
    <mergeCell ref="A52:C52"/>
    <mergeCell ref="A54:C54"/>
    <mergeCell ref="A50:C50"/>
    <mergeCell ref="A51:C51"/>
    <mergeCell ref="A49:C49"/>
    <mergeCell ref="A53:C53"/>
    <mergeCell ref="A1:D1"/>
    <mergeCell ref="A2:D2"/>
    <mergeCell ref="A21:D21"/>
    <mergeCell ref="A18:D18"/>
    <mergeCell ref="A3:D3"/>
    <mergeCell ref="A4:D4"/>
    <mergeCell ref="A5:D5"/>
    <mergeCell ref="A6:D6"/>
    <mergeCell ref="A7:D7"/>
    <mergeCell ref="A8:D8"/>
    <mergeCell ref="A9:D9"/>
    <mergeCell ref="A10:D10"/>
    <mergeCell ref="A11:D11"/>
    <mergeCell ref="A12:D12"/>
    <mergeCell ref="A15:D15"/>
    <mergeCell ref="A16:D16"/>
    <mergeCell ref="A13:D13"/>
    <mergeCell ref="A14:D14"/>
    <mergeCell ref="A17:D17"/>
    <mergeCell ref="A64:D64"/>
    <mergeCell ref="A65:D65"/>
    <mergeCell ref="A67:D67"/>
    <mergeCell ref="A19:D19"/>
    <mergeCell ref="A20:D20"/>
    <mergeCell ref="A63:D63"/>
    <mergeCell ref="A47:D47"/>
    <mergeCell ref="A48:D48"/>
    <mergeCell ref="A55:C55"/>
    <mergeCell ref="A148:D148"/>
    <mergeCell ref="A72:D72"/>
    <mergeCell ref="A117:D117"/>
    <mergeCell ref="A82:D82"/>
    <mergeCell ref="A83:D83"/>
    <mergeCell ref="A80:D80"/>
    <mergeCell ref="A81:D81"/>
    <mergeCell ref="A144:D144"/>
    <mergeCell ref="A120:D120"/>
    <mergeCell ref="A114:D114"/>
    <mergeCell ref="A145:D145"/>
    <mergeCell ref="A158:D158"/>
    <mergeCell ref="A84:D84"/>
    <mergeCell ref="A149:D149"/>
    <mergeCell ref="A88:D88"/>
    <mergeCell ref="A89:D89"/>
    <mergeCell ref="A108:D108"/>
    <mergeCell ref="A109:D109"/>
    <mergeCell ref="A123:D123"/>
    <mergeCell ref="A146:D146"/>
    <mergeCell ref="A160:D160"/>
    <mergeCell ref="A161:D161"/>
    <mergeCell ref="A150:D150"/>
    <mergeCell ref="A151:D151"/>
    <mergeCell ref="A152:D152"/>
    <mergeCell ref="A153:D153"/>
    <mergeCell ref="A156:D156"/>
    <mergeCell ref="A154:D154"/>
    <mergeCell ref="A155:D155"/>
    <mergeCell ref="A147:D147"/>
    <mergeCell ref="A159:D159"/>
    <mergeCell ref="A93:D93"/>
    <mergeCell ref="A85:D85"/>
    <mergeCell ref="A86:D86"/>
    <mergeCell ref="A87:D87"/>
    <mergeCell ref="A90:D90"/>
    <mergeCell ref="A102:D102"/>
    <mergeCell ref="A104:D104"/>
    <mergeCell ref="A105:D105"/>
    <mergeCell ref="A94:D94"/>
    <mergeCell ref="A71:D71"/>
    <mergeCell ref="A77:D77"/>
    <mergeCell ref="A78:D78"/>
    <mergeCell ref="A73:D73"/>
    <mergeCell ref="A76:D76"/>
    <mergeCell ref="A74:D74"/>
    <mergeCell ref="A91:D91"/>
    <mergeCell ref="A79:D79"/>
    <mergeCell ref="A92:D92"/>
    <mergeCell ref="A99:D99"/>
    <mergeCell ref="A95:D95"/>
    <mergeCell ref="A107:D107"/>
    <mergeCell ref="A112:D112"/>
    <mergeCell ref="A96:D96"/>
    <mergeCell ref="A97:D97"/>
    <mergeCell ref="A101:D101"/>
    <mergeCell ref="A98:D98"/>
    <mergeCell ref="A100:D100"/>
    <mergeCell ref="A103:D103"/>
    <mergeCell ref="A143:D143"/>
    <mergeCell ref="A135:D135"/>
    <mergeCell ref="A140:B140"/>
    <mergeCell ref="A58:C58"/>
    <mergeCell ref="A126:D126"/>
    <mergeCell ref="A115:D115"/>
    <mergeCell ref="A116:D116"/>
    <mergeCell ref="A118:D118"/>
    <mergeCell ref="A119:D119"/>
    <mergeCell ref="A110:D110"/>
    <mergeCell ref="A132:B132"/>
    <mergeCell ref="A133:B133"/>
    <mergeCell ref="A106:D106"/>
    <mergeCell ref="A113:D113"/>
    <mergeCell ref="A164:D164"/>
    <mergeCell ref="A134:B134"/>
    <mergeCell ref="A128:D128"/>
    <mergeCell ref="A129:D129"/>
    <mergeCell ref="A130:B130"/>
    <mergeCell ref="A131:B131"/>
    <mergeCell ref="A121:D121"/>
    <mergeCell ref="A163:D163"/>
    <mergeCell ref="A138:B138"/>
    <mergeCell ref="A139:B139"/>
    <mergeCell ref="A162:D162"/>
    <mergeCell ref="A157:D157"/>
    <mergeCell ref="A136:B136"/>
    <mergeCell ref="A137:B137"/>
    <mergeCell ref="A127:D127"/>
    <mergeCell ref="A125:D125"/>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B69"/>
  <sheetViews>
    <sheetView zoomScale="74" zoomScaleNormal="74" zoomScalePageLayoutView="0" workbookViewId="0" topLeftCell="A1">
      <selection activeCell="A8" sqref="A8"/>
    </sheetView>
  </sheetViews>
  <sheetFormatPr defaultColWidth="11.421875" defaultRowHeight="12.75"/>
  <cols>
    <col min="1" max="1" width="130.57421875" style="7" customWidth="1"/>
    <col min="2" max="2" width="5.421875" style="109" customWidth="1"/>
    <col min="3" max="16384" width="11.421875" style="6" customWidth="1"/>
  </cols>
  <sheetData>
    <row r="1" spans="1:2" s="16" customFormat="1" ht="77.25" customHeight="1">
      <c r="A1" s="33" t="s">
        <v>464</v>
      </c>
      <c r="B1" s="107"/>
    </row>
    <row r="2" s="17" customFormat="1" ht="18" customHeight="1">
      <c r="A2" s="35" t="s">
        <v>400</v>
      </c>
    </row>
    <row r="3" spans="1:2" s="5" customFormat="1" ht="13.5" customHeight="1">
      <c r="A3" s="37" t="s">
        <v>436</v>
      </c>
      <c r="B3" s="108"/>
    </row>
    <row r="4" spans="1:2" s="5" customFormat="1" ht="55.5" customHeight="1">
      <c r="A4" s="32" t="s">
        <v>687</v>
      </c>
      <c r="B4" s="108"/>
    </row>
    <row r="5" ht="18.75" customHeight="1">
      <c r="A5" s="37" t="s">
        <v>4</v>
      </c>
    </row>
    <row r="6" ht="75" customHeight="1">
      <c r="A6" s="53" t="s">
        <v>686</v>
      </c>
    </row>
    <row r="7" ht="21.75" customHeight="1">
      <c r="A7" s="37" t="s">
        <v>115</v>
      </c>
    </row>
    <row r="8" ht="103.5" customHeight="1">
      <c r="A8" s="32" t="s">
        <v>685</v>
      </c>
    </row>
    <row r="9" ht="24" customHeight="1">
      <c r="A9" s="37" t="s">
        <v>33</v>
      </c>
    </row>
    <row r="10" ht="13.5">
      <c r="A10" s="32" t="s">
        <v>437</v>
      </c>
    </row>
    <row r="11" ht="21.75" customHeight="1">
      <c r="A11" s="37" t="s">
        <v>35</v>
      </c>
    </row>
    <row r="12" ht="13.5">
      <c r="A12" s="32" t="s">
        <v>1</v>
      </c>
    </row>
    <row r="13" ht="18.75" customHeight="1">
      <c r="A13" s="37" t="s">
        <v>37</v>
      </c>
    </row>
    <row r="14" ht="13.5">
      <c r="A14" s="32" t="s">
        <v>3</v>
      </c>
    </row>
    <row r="15" ht="21.75" customHeight="1">
      <c r="A15" s="37" t="s">
        <v>438</v>
      </c>
    </row>
    <row r="16" ht="18.75" customHeight="1">
      <c r="A16" s="32" t="s">
        <v>593</v>
      </c>
    </row>
    <row r="17" ht="13.5">
      <c r="A17" s="37" t="s">
        <v>668</v>
      </c>
    </row>
    <row r="18" ht="37.5" customHeight="1">
      <c r="A18" s="38" t="s">
        <v>439</v>
      </c>
    </row>
    <row r="19" ht="41.25">
      <c r="A19" s="54" t="s">
        <v>465</v>
      </c>
    </row>
    <row r="20" ht="13.5">
      <c r="A20" s="55" t="s">
        <v>440</v>
      </c>
    </row>
    <row r="21" ht="14.25" customHeight="1">
      <c r="A21" s="55" t="s">
        <v>441</v>
      </c>
    </row>
    <row r="22" ht="14.25" customHeight="1">
      <c r="A22" s="55" t="s">
        <v>442</v>
      </c>
    </row>
    <row r="23" ht="96.75" customHeight="1">
      <c r="A23" s="39" t="s">
        <v>468</v>
      </c>
    </row>
    <row r="24" ht="75.75" customHeight="1">
      <c r="A24" s="40" t="s">
        <v>467</v>
      </c>
    </row>
    <row r="25" ht="14.25" customHeight="1">
      <c r="A25" s="55" t="s">
        <v>443</v>
      </c>
    </row>
    <row r="26" ht="13.5">
      <c r="A26" s="55" t="s">
        <v>444</v>
      </c>
    </row>
    <row r="27" ht="107.25" customHeight="1">
      <c r="A27" s="55" t="s">
        <v>466</v>
      </c>
    </row>
    <row r="28" ht="60" customHeight="1">
      <c r="A28" s="55" t="s">
        <v>469</v>
      </c>
    </row>
    <row r="29" ht="21" customHeight="1">
      <c r="A29" s="55" t="s">
        <v>445</v>
      </c>
    </row>
    <row r="30" ht="26.25" customHeight="1">
      <c r="A30" s="37" t="s">
        <v>669</v>
      </c>
    </row>
    <row r="31" ht="30.75" customHeight="1">
      <c r="A31" s="30" t="s">
        <v>113</v>
      </c>
    </row>
    <row r="32" ht="94.5" customHeight="1">
      <c r="A32" s="56" t="s">
        <v>475</v>
      </c>
    </row>
    <row r="33" ht="49.5" customHeight="1">
      <c r="A33" s="56" t="s">
        <v>688</v>
      </c>
    </row>
    <row r="34" ht="133.5" customHeight="1">
      <c r="A34" s="56" t="s">
        <v>446</v>
      </c>
    </row>
    <row r="35" ht="63.75" customHeight="1">
      <c r="A35" s="56" t="s">
        <v>447</v>
      </c>
    </row>
    <row r="36" spans="1:2" ht="91.5" customHeight="1">
      <c r="A36" s="56" t="s">
        <v>448</v>
      </c>
      <c r="B36" s="10"/>
    </row>
    <row r="37" ht="69">
      <c r="A37" s="34" t="s">
        <v>449</v>
      </c>
    </row>
    <row r="38" ht="127.5" customHeight="1">
      <c r="A38" s="56" t="s">
        <v>589</v>
      </c>
    </row>
    <row r="39" ht="90.75" customHeight="1">
      <c r="A39" s="56" t="s">
        <v>477</v>
      </c>
    </row>
    <row r="40" spans="1:2" ht="18.75" customHeight="1">
      <c r="A40" s="34" t="s">
        <v>582</v>
      </c>
      <c r="B40" s="10"/>
    </row>
    <row r="41" ht="279.75" customHeight="1">
      <c r="A41" s="56" t="s">
        <v>476</v>
      </c>
    </row>
    <row r="42" ht="95.25" customHeight="1">
      <c r="A42" s="56" t="s">
        <v>116</v>
      </c>
    </row>
    <row r="43" ht="72.75" customHeight="1">
      <c r="A43" s="56" t="s">
        <v>450</v>
      </c>
    </row>
    <row r="44" ht="48" customHeight="1">
      <c r="A44" s="56" t="s">
        <v>451</v>
      </c>
    </row>
    <row r="45" spans="1:2" s="11" customFormat="1" ht="78" customHeight="1">
      <c r="A45" s="56" t="s">
        <v>452</v>
      </c>
      <c r="B45" s="109"/>
    </row>
    <row r="46" ht="79.5" customHeight="1">
      <c r="A46" s="56" t="s">
        <v>117</v>
      </c>
    </row>
    <row r="47" ht="85.5" customHeight="1">
      <c r="A47" s="56" t="s">
        <v>453</v>
      </c>
    </row>
    <row r="48" ht="122.25" customHeight="1">
      <c r="A48" s="56" t="s">
        <v>471</v>
      </c>
    </row>
    <row r="49" ht="30.75" customHeight="1">
      <c r="A49" s="34" t="s">
        <v>454</v>
      </c>
    </row>
    <row r="50" ht="64.5" customHeight="1">
      <c r="A50" s="34" t="s">
        <v>455</v>
      </c>
    </row>
    <row r="51" ht="54" customHeight="1">
      <c r="A51" s="56" t="s">
        <v>456</v>
      </c>
    </row>
    <row r="52" ht="64.5" customHeight="1">
      <c r="A52" s="56" t="s">
        <v>206</v>
      </c>
    </row>
    <row r="53" ht="81" customHeight="1">
      <c r="A53" s="56" t="s">
        <v>472</v>
      </c>
    </row>
    <row r="54" ht="69" customHeight="1">
      <c r="A54" s="34" t="s">
        <v>457</v>
      </c>
    </row>
    <row r="55" ht="94.5" customHeight="1">
      <c r="A55" s="56" t="s">
        <v>474</v>
      </c>
    </row>
    <row r="56" ht="90" customHeight="1">
      <c r="A56" s="34" t="s">
        <v>458</v>
      </c>
    </row>
    <row r="57" ht="144.75" customHeight="1">
      <c r="A57" s="57" t="s">
        <v>459</v>
      </c>
    </row>
    <row r="58" ht="144" customHeight="1">
      <c r="A58" s="57" t="s">
        <v>473</v>
      </c>
    </row>
    <row r="59" ht="72.75" customHeight="1">
      <c r="A59" s="34" t="s">
        <v>118</v>
      </c>
    </row>
    <row r="60" ht="76.5" customHeight="1">
      <c r="A60" s="56" t="s">
        <v>460</v>
      </c>
    </row>
    <row r="61" spans="1:2" s="14" customFormat="1" ht="30.75" customHeight="1">
      <c r="A61" s="37" t="s">
        <v>670</v>
      </c>
      <c r="B61" s="110"/>
    </row>
    <row r="62" spans="1:2" s="14" customFormat="1" ht="84.75" customHeight="1">
      <c r="A62" s="53" t="s">
        <v>554</v>
      </c>
      <c r="B62" s="110"/>
    </row>
    <row r="63" ht="27" customHeight="1">
      <c r="A63" s="34" t="s">
        <v>461</v>
      </c>
    </row>
    <row r="64" ht="49.5" customHeight="1">
      <c r="A64" s="56" t="s">
        <v>462</v>
      </c>
    </row>
    <row r="65" ht="60.75" customHeight="1">
      <c r="A65" s="56" t="s">
        <v>119</v>
      </c>
    </row>
    <row r="66" ht="93.75" customHeight="1">
      <c r="A66" s="56" t="s">
        <v>463</v>
      </c>
    </row>
    <row r="67" ht="82.5" customHeight="1">
      <c r="A67" s="56" t="s">
        <v>470</v>
      </c>
    </row>
    <row r="68" ht="13.5">
      <c r="A68" s="31" t="s">
        <v>671</v>
      </c>
    </row>
    <row r="69" ht="69">
      <c r="A69" s="32" t="s">
        <v>403</v>
      </c>
    </row>
  </sheetData>
  <sheetProtection/>
  <printOptions horizontalCentered="1" verticalCentered="1"/>
  <pageMargins left="0.3937007874015748" right="0.3937007874015748" top="0.9237007874015748" bottom="0.3937007874015748" header="0.31496062992125984" footer="0.31496062992125984"/>
  <pageSetup orientation="landscape" paperSize="9" scale="75" r:id="rId1"/>
</worksheet>
</file>

<file path=xl/worksheets/sheet3.xml><?xml version="1.0" encoding="utf-8"?>
<worksheet xmlns="http://schemas.openxmlformats.org/spreadsheetml/2006/main" xmlns:r="http://schemas.openxmlformats.org/officeDocument/2006/relationships">
  <dimension ref="A1:D93"/>
  <sheetViews>
    <sheetView zoomScale="79" zoomScaleNormal="79" zoomScalePageLayoutView="0" workbookViewId="0" topLeftCell="A1">
      <selection activeCell="A23" sqref="A23:C23"/>
    </sheetView>
  </sheetViews>
  <sheetFormatPr defaultColWidth="11.421875" defaultRowHeight="12.75"/>
  <cols>
    <col min="1" max="1" width="33.421875" style="13" customWidth="1"/>
    <col min="2" max="2" width="45.00390625" style="13" customWidth="1"/>
    <col min="3" max="3" width="39.421875" style="13" customWidth="1"/>
    <col min="4" max="4" width="3.28125" style="10" customWidth="1"/>
  </cols>
  <sheetData>
    <row r="1" spans="1:4" s="16" customFormat="1" ht="66.75" customHeight="1">
      <c r="A1" s="177" t="s">
        <v>112</v>
      </c>
      <c r="B1" s="177"/>
      <c r="C1" s="177"/>
      <c r="D1" s="107"/>
    </row>
    <row r="2" spans="1:3" s="17" customFormat="1" ht="17.25">
      <c r="A2" s="217" t="s">
        <v>400</v>
      </c>
      <c r="B2" s="217"/>
      <c r="C2" s="217"/>
    </row>
    <row r="3" spans="1:4" s="1" customFormat="1" ht="32.25" customHeight="1">
      <c r="A3" s="218" t="s">
        <v>23</v>
      </c>
      <c r="B3" s="218"/>
      <c r="C3" s="218"/>
      <c r="D3" s="111"/>
    </row>
    <row r="4" spans="1:3" ht="13.5">
      <c r="A4" s="219" t="s">
        <v>0</v>
      </c>
      <c r="B4" s="219"/>
      <c r="C4" s="219"/>
    </row>
    <row r="5" spans="1:3" ht="91.5" customHeight="1">
      <c r="A5" s="220" t="s">
        <v>406</v>
      </c>
      <c r="B5" s="221"/>
      <c r="C5" s="222"/>
    </row>
    <row r="6" spans="1:3" ht="13.5">
      <c r="A6" s="223" t="s">
        <v>31</v>
      </c>
      <c r="B6" s="223"/>
      <c r="C6" s="223"/>
    </row>
    <row r="7" spans="1:4" s="3" customFormat="1" ht="16.5" customHeight="1">
      <c r="A7" s="224" t="s">
        <v>32</v>
      </c>
      <c r="B7" s="224"/>
      <c r="C7" s="224"/>
      <c r="D7" s="10"/>
    </row>
    <row r="8" spans="1:4" s="3" customFormat="1" ht="13.5">
      <c r="A8" s="223" t="s">
        <v>33</v>
      </c>
      <c r="B8" s="223"/>
      <c r="C8" s="223"/>
      <c r="D8" s="10"/>
    </row>
    <row r="9" spans="1:4" s="3" customFormat="1" ht="31.5" customHeight="1">
      <c r="A9" s="224" t="s">
        <v>34</v>
      </c>
      <c r="B9" s="224"/>
      <c r="C9" s="224"/>
      <c r="D9" s="10"/>
    </row>
    <row r="10" spans="1:4" s="3" customFormat="1" ht="13.5">
      <c r="A10" s="223" t="s">
        <v>35</v>
      </c>
      <c r="B10" s="223"/>
      <c r="C10" s="223"/>
      <c r="D10" s="10"/>
    </row>
    <row r="11" spans="1:4" s="3" customFormat="1" ht="13.5">
      <c r="A11" s="224" t="s">
        <v>36</v>
      </c>
      <c r="B11" s="224"/>
      <c r="C11" s="224"/>
      <c r="D11" s="10"/>
    </row>
    <row r="12" spans="1:4" s="3" customFormat="1" ht="13.5">
      <c r="A12" s="223" t="s">
        <v>37</v>
      </c>
      <c r="B12" s="223"/>
      <c r="C12" s="223"/>
      <c r="D12" s="10"/>
    </row>
    <row r="13" spans="1:4" s="3" customFormat="1" ht="13.5">
      <c r="A13" s="224" t="s">
        <v>29</v>
      </c>
      <c r="B13" s="224"/>
      <c r="C13" s="224"/>
      <c r="D13" s="10"/>
    </row>
    <row r="14" spans="1:4" s="3" customFormat="1" ht="13.5">
      <c r="A14" s="223" t="s">
        <v>38</v>
      </c>
      <c r="B14" s="223"/>
      <c r="C14" s="223"/>
      <c r="D14" s="10"/>
    </row>
    <row r="15" spans="1:4" s="3" customFormat="1" ht="14.25" customHeight="1">
      <c r="A15" s="224" t="s">
        <v>400</v>
      </c>
      <c r="B15" s="224"/>
      <c r="C15" s="224"/>
      <c r="D15" s="10"/>
    </row>
    <row r="16" spans="1:4" s="3" customFormat="1" ht="13.5">
      <c r="A16" s="223" t="s">
        <v>39</v>
      </c>
      <c r="B16" s="223"/>
      <c r="C16" s="223"/>
      <c r="D16" s="10"/>
    </row>
    <row r="17" spans="1:4" s="3" customFormat="1" ht="14.25" customHeight="1">
      <c r="A17" s="224" t="s">
        <v>2</v>
      </c>
      <c r="B17" s="224"/>
      <c r="C17" s="224"/>
      <c r="D17" s="10"/>
    </row>
    <row r="18" spans="1:3" ht="13.5">
      <c r="A18" s="223" t="s">
        <v>40</v>
      </c>
      <c r="B18" s="223"/>
      <c r="C18" s="223"/>
    </row>
    <row r="19" spans="1:3" ht="28.5" customHeight="1">
      <c r="A19" s="225" t="s">
        <v>69</v>
      </c>
      <c r="B19" s="226"/>
      <c r="C19" s="227"/>
    </row>
    <row r="20" spans="1:3" ht="27">
      <c r="A20" s="228" t="s">
        <v>30</v>
      </c>
      <c r="B20" s="229"/>
      <c r="C20" s="26" t="s">
        <v>691</v>
      </c>
    </row>
    <row r="21" spans="1:3" ht="13.5">
      <c r="A21" s="219" t="s">
        <v>41</v>
      </c>
      <c r="B21" s="219"/>
      <c r="C21" s="219"/>
    </row>
    <row r="22" spans="1:3" ht="15.75" customHeight="1">
      <c r="A22" s="230" t="s">
        <v>42</v>
      </c>
      <c r="B22" s="173"/>
      <c r="C22" s="173"/>
    </row>
    <row r="23" spans="1:3" ht="190.5" customHeight="1">
      <c r="A23" s="231" t="s">
        <v>158</v>
      </c>
      <c r="B23" s="232"/>
      <c r="C23" s="233"/>
    </row>
    <row r="24" spans="1:3" ht="13.5">
      <c r="A24" s="234" t="s">
        <v>159</v>
      </c>
      <c r="B24" s="234"/>
      <c r="C24" s="234"/>
    </row>
    <row r="25" spans="1:3" ht="13.5">
      <c r="A25" s="216" t="s">
        <v>43</v>
      </c>
      <c r="B25" s="216"/>
      <c r="C25" s="216"/>
    </row>
    <row r="26" spans="1:3" ht="28.5" customHeight="1">
      <c r="A26" s="216" t="s">
        <v>44</v>
      </c>
      <c r="B26" s="216"/>
      <c r="C26" s="216"/>
    </row>
    <row r="27" spans="1:3" ht="29.25" customHeight="1">
      <c r="A27" s="216" t="s">
        <v>45</v>
      </c>
      <c r="B27" s="216"/>
      <c r="C27" s="216"/>
    </row>
    <row r="28" spans="1:3" ht="29.25" customHeight="1">
      <c r="A28" s="216" t="s">
        <v>478</v>
      </c>
      <c r="B28" s="216"/>
      <c r="C28" s="216"/>
    </row>
    <row r="29" spans="1:3" ht="27.75" customHeight="1">
      <c r="A29" s="216" t="s">
        <v>46</v>
      </c>
      <c r="B29" s="216"/>
      <c r="C29" s="216"/>
    </row>
    <row r="30" spans="1:3" ht="18.75" customHeight="1">
      <c r="A30" s="216" t="s">
        <v>47</v>
      </c>
      <c r="B30" s="216"/>
      <c r="C30" s="216"/>
    </row>
    <row r="31" spans="1:4" ht="16.5" customHeight="1">
      <c r="A31" s="216" t="s">
        <v>767</v>
      </c>
      <c r="B31" s="216"/>
      <c r="C31" s="216"/>
      <c r="D31" s="129"/>
    </row>
    <row r="32" spans="1:3" ht="29.25" customHeight="1">
      <c r="A32" s="216" t="s">
        <v>150</v>
      </c>
      <c r="B32" s="216"/>
      <c r="C32" s="216"/>
    </row>
    <row r="33" spans="1:3" ht="30" customHeight="1">
      <c r="A33" s="216" t="s">
        <v>255</v>
      </c>
      <c r="B33" s="216"/>
      <c r="C33" s="216"/>
    </row>
    <row r="34" spans="1:3" ht="30.75" customHeight="1">
      <c r="A34" s="216" t="s">
        <v>479</v>
      </c>
      <c r="B34" s="216"/>
      <c r="C34" s="216"/>
    </row>
    <row r="35" spans="1:3" ht="20.25" customHeight="1">
      <c r="A35" s="216" t="s">
        <v>482</v>
      </c>
      <c r="B35" s="216"/>
      <c r="C35" s="216"/>
    </row>
    <row r="36" spans="1:3" ht="51" customHeight="1">
      <c r="A36" s="235" t="s">
        <v>256</v>
      </c>
      <c r="B36" s="236"/>
      <c r="C36" s="237"/>
    </row>
    <row r="37" spans="1:3" ht="13.5">
      <c r="A37" s="216" t="s">
        <v>257</v>
      </c>
      <c r="B37" s="216"/>
      <c r="C37" s="216"/>
    </row>
    <row r="38" spans="1:4" ht="20.25" customHeight="1">
      <c r="A38" s="216" t="s">
        <v>768</v>
      </c>
      <c r="B38" s="216"/>
      <c r="C38" s="216"/>
      <c r="D38" s="129"/>
    </row>
    <row r="39" spans="1:3" ht="27.75" customHeight="1">
      <c r="A39" s="216" t="s">
        <v>258</v>
      </c>
      <c r="B39" s="216"/>
      <c r="C39" s="216"/>
    </row>
    <row r="40" spans="1:3" ht="62.25" customHeight="1">
      <c r="A40" s="216" t="s">
        <v>48</v>
      </c>
      <c r="B40" s="216"/>
      <c r="C40" s="216"/>
    </row>
    <row r="41" spans="1:3" ht="65.25" customHeight="1">
      <c r="A41" s="220" t="s">
        <v>259</v>
      </c>
      <c r="B41" s="238"/>
      <c r="C41" s="239"/>
    </row>
    <row r="42" spans="1:3" ht="63" customHeight="1">
      <c r="A42" s="216" t="s">
        <v>154</v>
      </c>
      <c r="B42" s="216"/>
      <c r="C42" s="216"/>
    </row>
    <row r="43" spans="1:3" ht="31.5" customHeight="1">
      <c r="A43" s="220" t="s">
        <v>260</v>
      </c>
      <c r="B43" s="238"/>
      <c r="C43" s="239"/>
    </row>
    <row r="44" spans="1:3" ht="29.25" customHeight="1">
      <c r="A44" s="216" t="s">
        <v>261</v>
      </c>
      <c r="B44" s="216"/>
      <c r="C44" s="216"/>
    </row>
    <row r="45" spans="1:3" ht="28.5" customHeight="1">
      <c r="A45" s="216" t="s">
        <v>49</v>
      </c>
      <c r="B45" s="216"/>
      <c r="C45" s="216"/>
    </row>
    <row r="46" spans="1:3" ht="17.25" customHeight="1">
      <c r="A46" s="216" t="s">
        <v>50</v>
      </c>
      <c r="B46" s="216"/>
      <c r="C46" s="216"/>
    </row>
    <row r="47" spans="1:3" ht="20.25" customHeight="1">
      <c r="A47" s="216" t="s">
        <v>51</v>
      </c>
      <c r="B47" s="216"/>
      <c r="C47" s="216"/>
    </row>
    <row r="48" spans="1:3" ht="19.5" customHeight="1">
      <c r="A48" s="216" t="s">
        <v>103</v>
      </c>
      <c r="B48" s="216"/>
      <c r="C48" s="216"/>
    </row>
    <row r="49" spans="1:3" ht="18" customHeight="1">
      <c r="A49" s="216" t="s">
        <v>52</v>
      </c>
      <c r="B49" s="216"/>
      <c r="C49" s="216"/>
    </row>
    <row r="50" spans="1:3" ht="110.25" customHeight="1">
      <c r="A50" s="216" t="s">
        <v>480</v>
      </c>
      <c r="B50" s="216"/>
      <c r="C50" s="216"/>
    </row>
    <row r="51" spans="1:3" ht="138.75" customHeight="1">
      <c r="A51" s="216" t="s">
        <v>555</v>
      </c>
      <c r="B51" s="216"/>
      <c r="C51" s="216"/>
    </row>
    <row r="52" spans="1:3" ht="13.5">
      <c r="A52" s="241" t="s">
        <v>53</v>
      </c>
      <c r="B52" s="241"/>
      <c r="C52" s="241"/>
    </row>
    <row r="53" spans="1:3" ht="29.25" customHeight="1">
      <c r="A53" s="259" t="s">
        <v>66</v>
      </c>
      <c r="B53" s="260"/>
      <c r="C53" s="261"/>
    </row>
    <row r="54" spans="1:3" ht="103.5" customHeight="1">
      <c r="A54" s="216" t="s">
        <v>70</v>
      </c>
      <c r="B54" s="216"/>
      <c r="C54" s="216"/>
    </row>
    <row r="55" spans="1:3" ht="106.5" customHeight="1">
      <c r="A55" s="216" t="s">
        <v>87</v>
      </c>
      <c r="B55" s="216"/>
      <c r="C55" s="216"/>
    </row>
    <row r="56" spans="1:4" ht="31.5" customHeight="1">
      <c r="A56" s="240" t="s">
        <v>769</v>
      </c>
      <c r="B56" s="240"/>
      <c r="C56" s="240"/>
      <c r="D56" s="129"/>
    </row>
    <row r="57" spans="1:3" ht="44.25" customHeight="1">
      <c r="A57" s="216" t="s">
        <v>107</v>
      </c>
      <c r="B57" s="216"/>
      <c r="C57" s="216"/>
    </row>
    <row r="58" spans="1:3" ht="31.5" customHeight="1">
      <c r="A58" s="216" t="s">
        <v>108</v>
      </c>
      <c r="B58" s="216"/>
      <c r="C58" s="216"/>
    </row>
    <row r="59" spans="1:3" ht="25.5" customHeight="1">
      <c r="A59" s="240" t="s">
        <v>54</v>
      </c>
      <c r="B59" s="240"/>
      <c r="C59" s="240"/>
    </row>
    <row r="60" spans="1:3" ht="30.75" customHeight="1">
      <c r="A60" s="240" t="s">
        <v>249</v>
      </c>
      <c r="B60" s="240"/>
      <c r="C60" s="240"/>
    </row>
    <row r="61" spans="1:3" ht="33.75" customHeight="1">
      <c r="A61" s="240" t="s">
        <v>109</v>
      </c>
      <c r="B61" s="240"/>
      <c r="C61" s="240"/>
    </row>
    <row r="62" spans="1:3" ht="21" customHeight="1">
      <c r="A62" s="240" t="s">
        <v>151</v>
      </c>
      <c r="B62" s="240"/>
      <c r="C62" s="240"/>
    </row>
    <row r="63" spans="1:3" ht="35.25" customHeight="1">
      <c r="A63" s="256" t="s">
        <v>105</v>
      </c>
      <c r="B63" s="257"/>
      <c r="C63" s="258"/>
    </row>
    <row r="64" spans="1:3" ht="29.25" customHeight="1">
      <c r="A64" s="240" t="s">
        <v>155</v>
      </c>
      <c r="B64" s="240"/>
      <c r="C64" s="240"/>
    </row>
    <row r="65" spans="1:3" ht="291" customHeight="1">
      <c r="A65" s="216" t="s">
        <v>71</v>
      </c>
      <c r="B65" s="216"/>
      <c r="C65" s="216"/>
    </row>
    <row r="66" spans="1:3" ht="60" customHeight="1">
      <c r="A66" s="216" t="s">
        <v>74</v>
      </c>
      <c r="B66" s="216"/>
      <c r="C66" s="216"/>
    </row>
    <row r="67" spans="1:3" ht="61.5" customHeight="1">
      <c r="A67" s="216" t="s">
        <v>262</v>
      </c>
      <c r="B67" s="216"/>
      <c r="C67" s="216"/>
    </row>
    <row r="68" spans="1:3" ht="182.25" customHeight="1">
      <c r="A68" s="240" t="s">
        <v>484</v>
      </c>
      <c r="B68" s="240"/>
      <c r="C68" s="240"/>
    </row>
    <row r="69" spans="1:3" ht="69.75" customHeight="1">
      <c r="A69" s="240" t="s">
        <v>481</v>
      </c>
      <c r="B69" s="240"/>
      <c r="C69" s="240"/>
    </row>
    <row r="70" spans="1:3" ht="85.5" customHeight="1">
      <c r="A70" s="240" t="s">
        <v>485</v>
      </c>
      <c r="B70" s="240"/>
      <c r="C70" s="240"/>
    </row>
    <row r="71" spans="1:3" ht="14.25" customHeight="1">
      <c r="A71" s="240" t="s">
        <v>55</v>
      </c>
      <c r="B71" s="240"/>
      <c r="C71" s="240"/>
    </row>
    <row r="72" spans="1:3" ht="21" customHeight="1">
      <c r="A72" s="240" t="s">
        <v>56</v>
      </c>
      <c r="B72" s="240"/>
      <c r="C72" s="240"/>
    </row>
    <row r="73" spans="1:3" ht="25.5" customHeight="1">
      <c r="A73" s="240" t="s">
        <v>76</v>
      </c>
      <c r="B73" s="240"/>
      <c r="C73" s="240"/>
    </row>
    <row r="74" spans="1:3" ht="48.75" customHeight="1">
      <c r="A74" s="253" t="s">
        <v>407</v>
      </c>
      <c r="B74" s="254"/>
      <c r="C74" s="255"/>
    </row>
    <row r="75" spans="1:3" ht="45" customHeight="1">
      <c r="A75" s="256" t="s">
        <v>263</v>
      </c>
      <c r="B75" s="257"/>
      <c r="C75" s="258"/>
    </row>
    <row r="76" spans="1:3" ht="67.5" customHeight="1">
      <c r="A76" s="256" t="s">
        <v>264</v>
      </c>
      <c r="B76" s="257"/>
      <c r="C76" s="258"/>
    </row>
    <row r="77" spans="1:3" ht="30" customHeight="1">
      <c r="A77" s="244" t="s">
        <v>77</v>
      </c>
      <c r="B77" s="245"/>
      <c r="C77" s="246"/>
    </row>
    <row r="78" spans="1:3" ht="36" customHeight="1">
      <c r="A78" s="244" t="s">
        <v>250</v>
      </c>
      <c r="B78" s="245"/>
      <c r="C78" s="246"/>
    </row>
    <row r="79" spans="1:3" ht="81" customHeight="1">
      <c r="A79" s="231" t="s">
        <v>265</v>
      </c>
      <c r="B79" s="232"/>
      <c r="C79" s="233"/>
    </row>
    <row r="80" spans="1:3" ht="85.5" customHeight="1">
      <c r="A80" s="253" t="s">
        <v>483</v>
      </c>
      <c r="B80" s="254"/>
      <c r="C80" s="255"/>
    </row>
    <row r="81" spans="1:3" ht="112.5" customHeight="1">
      <c r="A81" s="253" t="s">
        <v>474</v>
      </c>
      <c r="B81" s="254"/>
      <c r="C81" s="255"/>
    </row>
    <row r="82" spans="1:3" ht="107.25" customHeight="1">
      <c r="A82" s="231" t="s">
        <v>68</v>
      </c>
      <c r="B82" s="232"/>
      <c r="C82" s="233"/>
    </row>
    <row r="83" spans="1:3" ht="50.25" customHeight="1">
      <c r="A83" s="231" t="s">
        <v>73</v>
      </c>
      <c r="B83" s="232"/>
      <c r="C83" s="233"/>
    </row>
    <row r="84" spans="1:3" ht="26.25" customHeight="1">
      <c r="A84" s="253" t="s">
        <v>152</v>
      </c>
      <c r="B84" s="254"/>
      <c r="C84" s="255"/>
    </row>
    <row r="85" spans="1:3" ht="27.75" customHeight="1">
      <c r="A85" s="253" t="s">
        <v>153</v>
      </c>
      <c r="B85" s="254"/>
      <c r="C85" s="255"/>
    </row>
    <row r="86" spans="1:3" ht="76.5" customHeight="1">
      <c r="A86" s="250" t="s">
        <v>542</v>
      </c>
      <c r="B86" s="251"/>
      <c r="C86" s="252"/>
    </row>
    <row r="87" spans="1:3" ht="90.75" customHeight="1">
      <c r="A87" s="250" t="s">
        <v>160</v>
      </c>
      <c r="B87" s="251"/>
      <c r="C87" s="252"/>
    </row>
    <row r="88" spans="1:3" ht="32.25" customHeight="1">
      <c r="A88" s="247" t="s">
        <v>156</v>
      </c>
      <c r="B88" s="248"/>
      <c r="C88" s="249"/>
    </row>
    <row r="89" spans="1:4" s="12" customFormat="1" ht="80.25" customHeight="1">
      <c r="A89" s="220" t="s">
        <v>157</v>
      </c>
      <c r="B89" s="238"/>
      <c r="C89" s="239"/>
      <c r="D89" s="112"/>
    </row>
    <row r="90" spans="1:4" s="12" customFormat="1" ht="105.75" customHeight="1">
      <c r="A90" s="250" t="s">
        <v>110</v>
      </c>
      <c r="B90" s="251"/>
      <c r="C90" s="252"/>
      <c r="D90" s="112"/>
    </row>
    <row r="91" spans="1:3" ht="86.25" customHeight="1">
      <c r="A91" s="216" t="s">
        <v>75</v>
      </c>
      <c r="B91" s="216"/>
      <c r="C91" s="216"/>
    </row>
    <row r="92" spans="1:3" ht="13.5">
      <c r="A92" s="242" t="s">
        <v>161</v>
      </c>
      <c r="B92" s="242"/>
      <c r="C92" s="242"/>
    </row>
    <row r="93" spans="1:3" ht="102" customHeight="1">
      <c r="A93" s="243" t="s">
        <v>408</v>
      </c>
      <c r="B93" s="243"/>
      <c r="C93" s="243"/>
    </row>
    <row r="101" ht="15" customHeight="1"/>
    <row r="102" ht="30" customHeight="1"/>
    <row r="103" ht="30" customHeight="1"/>
    <row r="104" ht="30" customHeight="1"/>
    <row r="105" ht="30" customHeight="1"/>
    <row r="106" ht="30" customHeight="1"/>
    <row r="107" ht="30" customHeight="1"/>
    <row r="108" ht="15" customHeight="1"/>
    <row r="109" ht="30" customHeight="1"/>
    <row r="110" ht="30" customHeight="1"/>
    <row r="111" ht="30" customHeight="1"/>
    <row r="112" ht="30" customHeight="1"/>
  </sheetData>
  <sheetProtection/>
  <mergeCells count="93">
    <mergeCell ref="A82:C82"/>
    <mergeCell ref="A81:C81"/>
    <mergeCell ref="A91:C91"/>
    <mergeCell ref="A89:C89"/>
    <mergeCell ref="A68:C68"/>
    <mergeCell ref="A70:C70"/>
    <mergeCell ref="A74:C74"/>
    <mergeCell ref="A71:C71"/>
    <mergeCell ref="A86:C86"/>
    <mergeCell ref="A76:C76"/>
    <mergeCell ref="A72:C72"/>
    <mergeCell ref="A75:C75"/>
    <mergeCell ref="A53:C53"/>
    <mergeCell ref="A54:C54"/>
    <mergeCell ref="A50:C50"/>
    <mergeCell ref="A69:C69"/>
    <mergeCell ref="A83:C83"/>
    <mergeCell ref="A87:C87"/>
    <mergeCell ref="A57:C57"/>
    <mergeCell ref="A60:C60"/>
    <mergeCell ref="A61:C61"/>
    <mergeCell ref="A62:C62"/>
    <mergeCell ref="A73:C73"/>
    <mergeCell ref="A58:C58"/>
    <mergeCell ref="A63:C63"/>
    <mergeCell ref="A59:C59"/>
    <mergeCell ref="A92:C92"/>
    <mergeCell ref="A93:C93"/>
    <mergeCell ref="A77:C77"/>
    <mergeCell ref="A78:C78"/>
    <mergeCell ref="A88:C88"/>
    <mergeCell ref="A90:C90"/>
    <mergeCell ref="A80:C80"/>
    <mergeCell ref="A84:C84"/>
    <mergeCell ref="A85:C85"/>
    <mergeCell ref="A79:C79"/>
    <mergeCell ref="A47:C47"/>
    <mergeCell ref="A48:C48"/>
    <mergeCell ref="A49:C49"/>
    <mergeCell ref="A52:C52"/>
    <mergeCell ref="A56:C56"/>
    <mergeCell ref="A51:C51"/>
    <mergeCell ref="A42:C42"/>
    <mergeCell ref="A44:C44"/>
    <mergeCell ref="A45:C45"/>
    <mergeCell ref="A43:C43"/>
    <mergeCell ref="A46:C46"/>
    <mergeCell ref="A67:C67"/>
    <mergeCell ref="A66:C66"/>
    <mergeCell ref="A55:C55"/>
    <mergeCell ref="A64:C64"/>
    <mergeCell ref="A65:C65"/>
    <mergeCell ref="A36:C36"/>
    <mergeCell ref="A37:C37"/>
    <mergeCell ref="A38:C38"/>
    <mergeCell ref="A39:C39"/>
    <mergeCell ref="A40:C40"/>
    <mergeCell ref="A41:C41"/>
    <mergeCell ref="A19:C19"/>
    <mergeCell ref="A20:B20"/>
    <mergeCell ref="A21:C21"/>
    <mergeCell ref="A22:C22"/>
    <mergeCell ref="A25:C25"/>
    <mergeCell ref="A26:C26"/>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 ref="A33:C33"/>
    <mergeCell ref="A34:C34"/>
    <mergeCell ref="A35:C35"/>
    <mergeCell ref="A27:C27"/>
    <mergeCell ref="A28:C28"/>
    <mergeCell ref="A29:C29"/>
    <mergeCell ref="A30:C30"/>
    <mergeCell ref="A31:C31"/>
    <mergeCell ref="A32:C32"/>
  </mergeCells>
  <printOptions horizontalCentered="1" verticalCentered="1"/>
  <pageMargins left="0.3937007874015748" right="0.3937007874015748" top="0.9237007874015748" bottom="0.3937007874015748"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D102"/>
  <sheetViews>
    <sheetView zoomScale="73" zoomScaleNormal="73" zoomScalePageLayoutView="0" workbookViewId="0" topLeftCell="A1">
      <selection activeCell="D5" sqref="D5"/>
    </sheetView>
  </sheetViews>
  <sheetFormatPr defaultColWidth="11.421875" defaultRowHeight="12.75"/>
  <cols>
    <col min="1" max="1" width="81.140625" style="18" customWidth="1"/>
    <col min="2" max="2" width="24.00390625" style="18" customWidth="1"/>
    <col min="3" max="3" width="21.8515625" style="23" customWidth="1"/>
    <col min="4" max="4" width="4.140625" style="113" customWidth="1"/>
    <col min="5" max="16384" width="11.421875" style="18" customWidth="1"/>
  </cols>
  <sheetData>
    <row r="1" spans="1:4" s="1" customFormat="1" ht="17.25">
      <c r="A1" s="270" t="s">
        <v>114</v>
      </c>
      <c r="B1" s="270"/>
      <c r="C1" s="271"/>
      <c r="D1" s="111"/>
    </row>
    <row r="2" spans="1:3" ht="69.75" customHeight="1">
      <c r="A2" s="270" t="s">
        <v>409</v>
      </c>
      <c r="B2" s="270"/>
      <c r="C2" s="271"/>
    </row>
    <row r="3" spans="1:4" s="19" customFormat="1" ht="45" customHeight="1">
      <c r="A3" s="264" t="s">
        <v>162</v>
      </c>
      <c r="B3" s="264"/>
      <c r="C3" s="264"/>
      <c r="D3" s="114"/>
    </row>
    <row r="4" spans="1:3" ht="21" customHeight="1">
      <c r="A4" s="268" t="s">
        <v>4</v>
      </c>
      <c r="B4" s="268"/>
      <c r="C4" s="268"/>
    </row>
    <row r="5" spans="1:3" ht="47.25" customHeight="1">
      <c r="A5" s="272" t="s">
        <v>410</v>
      </c>
      <c r="B5" s="273"/>
      <c r="C5" s="274"/>
    </row>
    <row r="6" spans="1:3" ht="21" customHeight="1">
      <c r="A6" s="268" t="s">
        <v>163</v>
      </c>
      <c r="B6" s="268"/>
      <c r="C6" s="268"/>
    </row>
    <row r="7" spans="1:3" ht="18" customHeight="1">
      <c r="A7" s="264" t="s">
        <v>689</v>
      </c>
      <c r="B7" s="264"/>
      <c r="C7" s="264"/>
    </row>
    <row r="8" spans="1:3" ht="14.25" customHeight="1">
      <c r="A8" s="268" t="s">
        <v>164</v>
      </c>
      <c r="B8" s="268"/>
      <c r="C8" s="268"/>
    </row>
    <row r="9" spans="1:3" ht="21" customHeight="1">
      <c r="A9" s="264" t="s">
        <v>113</v>
      </c>
      <c r="B9" s="264"/>
      <c r="C9" s="264"/>
    </row>
    <row r="10" spans="1:3" ht="13.5" customHeight="1">
      <c r="A10" s="269" t="s">
        <v>165</v>
      </c>
      <c r="B10" s="269"/>
      <c r="C10" s="269"/>
    </row>
    <row r="11" spans="1:3" ht="14.25" customHeight="1">
      <c r="A11" s="265" t="s">
        <v>166</v>
      </c>
      <c r="B11" s="265"/>
      <c r="C11" s="265"/>
    </row>
    <row r="12" spans="1:3" ht="14.25" customHeight="1">
      <c r="A12" s="265" t="s">
        <v>167</v>
      </c>
      <c r="B12" s="265"/>
      <c r="C12" s="265"/>
    </row>
    <row r="13" spans="1:3" ht="14.25" customHeight="1">
      <c r="A13" s="265" t="s">
        <v>168</v>
      </c>
      <c r="B13" s="265"/>
      <c r="C13" s="265"/>
    </row>
    <row r="14" spans="1:3" ht="14.25" customHeight="1">
      <c r="A14" s="265" t="s">
        <v>169</v>
      </c>
      <c r="B14" s="265"/>
      <c r="C14" s="265"/>
    </row>
    <row r="15" spans="1:3" ht="14.25" customHeight="1">
      <c r="A15" s="265" t="s">
        <v>170</v>
      </c>
      <c r="B15" s="265"/>
      <c r="C15" s="265"/>
    </row>
    <row r="16" spans="1:3" ht="14.25" customHeight="1">
      <c r="A16" s="265" t="s">
        <v>171</v>
      </c>
      <c r="B16" s="265"/>
      <c r="C16" s="265"/>
    </row>
    <row r="17" spans="1:3" ht="36.75" customHeight="1">
      <c r="A17" s="265" t="s">
        <v>488</v>
      </c>
      <c r="B17" s="265"/>
      <c r="C17" s="265"/>
    </row>
    <row r="18" spans="1:3" ht="14.25" customHeight="1">
      <c r="A18" s="265" t="s">
        <v>172</v>
      </c>
      <c r="B18" s="265"/>
      <c r="C18" s="265"/>
    </row>
    <row r="19" spans="1:3" ht="14.25" customHeight="1">
      <c r="A19" s="265" t="s">
        <v>173</v>
      </c>
      <c r="B19" s="265"/>
      <c r="C19" s="265"/>
    </row>
    <row r="20" spans="1:3" ht="14.25" customHeight="1">
      <c r="A20" s="265" t="s">
        <v>487</v>
      </c>
      <c r="B20" s="265"/>
      <c r="C20" s="265"/>
    </row>
    <row r="21" spans="1:3" ht="48.75" customHeight="1">
      <c r="A21" s="265" t="s">
        <v>486</v>
      </c>
      <c r="B21" s="265"/>
      <c r="C21" s="265"/>
    </row>
    <row r="22" spans="1:3" ht="30.75" customHeight="1">
      <c r="A22" s="265" t="s">
        <v>174</v>
      </c>
      <c r="B22" s="265"/>
      <c r="C22" s="265"/>
    </row>
    <row r="23" spans="1:3" ht="30.75" customHeight="1">
      <c r="A23" s="264" t="s">
        <v>543</v>
      </c>
      <c r="B23" s="264"/>
      <c r="C23" s="264"/>
    </row>
    <row r="24" spans="1:3" ht="14.25" customHeight="1">
      <c r="A24" s="268" t="s">
        <v>175</v>
      </c>
      <c r="B24" s="268"/>
      <c r="C24" s="268"/>
    </row>
    <row r="25" spans="1:3" ht="28.5" customHeight="1">
      <c r="A25" s="269" t="s">
        <v>176</v>
      </c>
      <c r="B25" s="269"/>
      <c r="C25" s="269"/>
    </row>
    <row r="26" spans="1:3" ht="15" customHeight="1">
      <c r="A26" s="264" t="s">
        <v>594</v>
      </c>
      <c r="B26" s="264"/>
      <c r="C26" s="264"/>
    </row>
    <row r="27" spans="1:3" ht="15" customHeight="1">
      <c r="A27" s="264" t="s">
        <v>595</v>
      </c>
      <c r="B27" s="264"/>
      <c r="C27" s="264"/>
    </row>
    <row r="28" spans="1:3" ht="15" customHeight="1">
      <c r="A28" s="264" t="s">
        <v>596</v>
      </c>
      <c r="B28" s="264"/>
      <c r="C28" s="264"/>
    </row>
    <row r="29" spans="1:3" ht="28.5" customHeight="1">
      <c r="A29" s="264" t="s">
        <v>597</v>
      </c>
      <c r="B29" s="264"/>
      <c r="C29" s="264"/>
    </row>
    <row r="30" spans="1:3" ht="14.25" customHeight="1">
      <c r="A30" s="268" t="s">
        <v>177</v>
      </c>
      <c r="B30" s="268"/>
      <c r="C30" s="268"/>
    </row>
    <row r="31" spans="1:3" ht="54" customHeight="1">
      <c r="A31" s="264" t="s">
        <v>411</v>
      </c>
      <c r="B31" s="264"/>
      <c r="C31" s="264"/>
    </row>
    <row r="32" spans="1:3" ht="45" customHeight="1">
      <c r="A32" s="36" t="s">
        <v>178</v>
      </c>
      <c r="B32" s="275">
        <v>393700000</v>
      </c>
      <c r="C32" s="276"/>
    </row>
    <row r="33" spans="1:3" ht="20.25" customHeight="1">
      <c r="A33" s="268" t="s">
        <v>179</v>
      </c>
      <c r="B33" s="268"/>
      <c r="C33" s="268"/>
    </row>
    <row r="34" spans="1:3" ht="33.75" customHeight="1">
      <c r="A34" s="269" t="s">
        <v>113</v>
      </c>
      <c r="B34" s="269"/>
      <c r="C34" s="269"/>
    </row>
    <row r="35" spans="1:3" ht="96" customHeight="1">
      <c r="A35" s="262" t="s">
        <v>502</v>
      </c>
      <c r="B35" s="262"/>
      <c r="C35" s="262"/>
    </row>
    <row r="36" spans="1:3" ht="79.5" customHeight="1">
      <c r="A36" s="262" t="s">
        <v>492</v>
      </c>
      <c r="B36" s="262"/>
      <c r="C36" s="262"/>
    </row>
    <row r="37" spans="1:3" ht="76.5" customHeight="1">
      <c r="A37" s="262" t="s">
        <v>180</v>
      </c>
      <c r="B37" s="262"/>
      <c r="C37" s="262"/>
    </row>
    <row r="38" spans="1:3" ht="149.25" customHeight="1">
      <c r="A38" s="262" t="s">
        <v>495</v>
      </c>
      <c r="B38" s="262"/>
      <c r="C38" s="262"/>
    </row>
    <row r="39" spans="1:3" ht="151.5" customHeight="1">
      <c r="A39" s="262" t="s">
        <v>494</v>
      </c>
      <c r="B39" s="262"/>
      <c r="C39" s="262"/>
    </row>
    <row r="40" spans="1:3" ht="141" customHeight="1">
      <c r="A40" s="262" t="s">
        <v>493</v>
      </c>
      <c r="B40" s="262"/>
      <c r="C40" s="262"/>
    </row>
    <row r="41" spans="1:3" ht="105" customHeight="1">
      <c r="A41" s="262" t="s">
        <v>251</v>
      </c>
      <c r="B41" s="262"/>
      <c r="C41" s="262"/>
    </row>
    <row r="42" spans="1:3" ht="138" customHeight="1">
      <c r="A42" s="262" t="s">
        <v>252</v>
      </c>
      <c r="B42" s="262"/>
      <c r="C42" s="262"/>
    </row>
    <row r="43" spans="1:3" ht="114" customHeight="1">
      <c r="A43" s="262" t="s">
        <v>499</v>
      </c>
      <c r="B43" s="262"/>
      <c r="C43" s="262"/>
    </row>
    <row r="44" spans="1:3" ht="49.5" customHeight="1">
      <c r="A44" s="262" t="s">
        <v>181</v>
      </c>
      <c r="B44" s="262"/>
      <c r="C44" s="262"/>
    </row>
    <row r="45" spans="1:3" ht="93" customHeight="1">
      <c r="A45" s="262" t="s">
        <v>182</v>
      </c>
      <c r="B45" s="262"/>
      <c r="C45" s="262"/>
    </row>
    <row r="46" spans="1:3" ht="72" customHeight="1">
      <c r="A46" s="262" t="s">
        <v>183</v>
      </c>
      <c r="B46" s="262"/>
      <c r="C46" s="262"/>
    </row>
    <row r="47" spans="1:3" ht="81" customHeight="1">
      <c r="A47" s="262" t="s">
        <v>489</v>
      </c>
      <c r="B47" s="262"/>
      <c r="C47" s="262"/>
    </row>
    <row r="48" spans="1:3" ht="26.25" customHeight="1">
      <c r="A48" s="262" t="s">
        <v>184</v>
      </c>
      <c r="B48" s="262"/>
      <c r="C48" s="262"/>
    </row>
    <row r="49" spans="1:3" ht="99" customHeight="1">
      <c r="A49" s="262" t="s">
        <v>185</v>
      </c>
      <c r="B49" s="262"/>
      <c r="C49" s="262"/>
    </row>
    <row r="50" spans="1:3" ht="60.75" customHeight="1">
      <c r="A50" s="262" t="s">
        <v>253</v>
      </c>
      <c r="B50" s="262"/>
      <c r="C50" s="262"/>
    </row>
    <row r="51" spans="1:3" ht="69.75" customHeight="1">
      <c r="A51" s="262" t="s">
        <v>501</v>
      </c>
      <c r="B51" s="262"/>
      <c r="C51" s="262"/>
    </row>
    <row r="52" spans="1:3" ht="50.25" customHeight="1">
      <c r="A52" s="262" t="s">
        <v>491</v>
      </c>
      <c r="B52" s="262"/>
      <c r="C52" s="262"/>
    </row>
    <row r="53" spans="1:3" ht="102" customHeight="1">
      <c r="A53" s="262" t="s">
        <v>186</v>
      </c>
      <c r="B53" s="262"/>
      <c r="C53" s="262"/>
    </row>
    <row r="54" spans="1:3" ht="135" customHeight="1">
      <c r="A54" s="262" t="s">
        <v>187</v>
      </c>
      <c r="B54" s="262"/>
      <c r="C54" s="262"/>
    </row>
    <row r="55" spans="1:3" ht="27.75" customHeight="1">
      <c r="A55" s="262" t="s">
        <v>188</v>
      </c>
      <c r="B55" s="262"/>
      <c r="C55" s="262"/>
    </row>
    <row r="56" spans="1:3" ht="94.5" customHeight="1">
      <c r="A56" s="262" t="s">
        <v>189</v>
      </c>
      <c r="B56" s="262"/>
      <c r="C56" s="262"/>
    </row>
    <row r="57" spans="1:3" ht="79.5" customHeight="1">
      <c r="A57" s="262" t="s">
        <v>190</v>
      </c>
      <c r="B57" s="262"/>
      <c r="C57" s="262"/>
    </row>
    <row r="58" spans="1:4" s="20" customFormat="1" ht="18.75" customHeight="1">
      <c r="A58" s="266" t="s">
        <v>191</v>
      </c>
      <c r="B58" s="266"/>
      <c r="C58" s="266"/>
      <c r="D58" s="115"/>
    </row>
    <row r="59" spans="1:3" ht="54.75" customHeight="1">
      <c r="A59" s="267" t="s">
        <v>192</v>
      </c>
      <c r="B59" s="267"/>
      <c r="C59" s="267"/>
    </row>
    <row r="60" spans="1:4" ht="39" customHeight="1">
      <c r="A60" s="262" t="s">
        <v>556</v>
      </c>
      <c r="B60" s="262"/>
      <c r="C60" s="262"/>
      <c r="D60" s="10"/>
    </row>
    <row r="61" spans="1:3" ht="31.5" customHeight="1">
      <c r="A61" s="262" t="s">
        <v>193</v>
      </c>
      <c r="B61" s="262"/>
      <c r="C61" s="262"/>
    </row>
    <row r="62" spans="1:3" ht="94.5" customHeight="1">
      <c r="A62" s="262" t="s">
        <v>194</v>
      </c>
      <c r="B62" s="262"/>
      <c r="C62" s="262"/>
    </row>
    <row r="63" spans="1:3" ht="36.75" customHeight="1">
      <c r="A63" s="262" t="s">
        <v>195</v>
      </c>
      <c r="B63" s="262"/>
      <c r="C63" s="262"/>
    </row>
    <row r="64" spans="1:3" ht="63" customHeight="1">
      <c r="A64" s="262" t="s">
        <v>196</v>
      </c>
      <c r="B64" s="262"/>
      <c r="C64" s="262"/>
    </row>
    <row r="65" spans="1:3" ht="77.25" customHeight="1">
      <c r="A65" s="262" t="s">
        <v>197</v>
      </c>
      <c r="B65" s="262"/>
      <c r="C65" s="262"/>
    </row>
    <row r="66" spans="1:4" s="21" customFormat="1" ht="57" customHeight="1">
      <c r="A66" s="262" t="s">
        <v>198</v>
      </c>
      <c r="B66" s="262"/>
      <c r="C66" s="262"/>
      <c r="D66" s="116"/>
    </row>
    <row r="67" spans="1:3" ht="126" customHeight="1">
      <c r="A67" s="262" t="s">
        <v>199</v>
      </c>
      <c r="B67" s="262"/>
      <c r="C67" s="262"/>
    </row>
    <row r="68" spans="1:3" ht="33" customHeight="1">
      <c r="A68" s="262" t="s">
        <v>200</v>
      </c>
      <c r="B68" s="262"/>
      <c r="C68" s="262"/>
    </row>
    <row r="69" spans="1:3" ht="43.5" customHeight="1">
      <c r="A69" s="262" t="s">
        <v>546</v>
      </c>
      <c r="B69" s="262"/>
      <c r="C69" s="262"/>
    </row>
    <row r="70" spans="1:3" ht="59.25" customHeight="1">
      <c r="A70" s="262" t="s">
        <v>201</v>
      </c>
      <c r="B70" s="262"/>
      <c r="C70" s="262"/>
    </row>
    <row r="71" spans="1:3" ht="78" customHeight="1">
      <c r="A71" s="262" t="s">
        <v>202</v>
      </c>
      <c r="B71" s="262"/>
      <c r="C71" s="262"/>
    </row>
    <row r="72" spans="1:3" ht="57.75" customHeight="1">
      <c r="A72" s="262" t="s">
        <v>254</v>
      </c>
      <c r="B72" s="262"/>
      <c r="C72" s="262"/>
    </row>
    <row r="73" spans="1:3" ht="25.5" customHeight="1">
      <c r="A73" s="262" t="s">
        <v>203</v>
      </c>
      <c r="B73" s="262"/>
      <c r="C73" s="262"/>
    </row>
    <row r="74" spans="1:3" ht="27.75" customHeight="1">
      <c r="A74" s="262" t="s">
        <v>496</v>
      </c>
      <c r="B74" s="262"/>
      <c r="C74" s="262"/>
    </row>
    <row r="75" spans="1:3" ht="44.25" customHeight="1">
      <c r="A75" s="262" t="s">
        <v>497</v>
      </c>
      <c r="B75" s="262"/>
      <c r="C75" s="262"/>
    </row>
    <row r="76" spans="1:3" ht="21.75" customHeight="1">
      <c r="A76" s="262" t="s">
        <v>204</v>
      </c>
      <c r="B76" s="262"/>
      <c r="C76" s="262"/>
    </row>
    <row r="77" spans="1:3" ht="87" customHeight="1">
      <c r="A77" s="262" t="s">
        <v>205</v>
      </c>
      <c r="B77" s="262"/>
      <c r="C77" s="262"/>
    </row>
    <row r="78" spans="1:3" ht="56.25" customHeight="1">
      <c r="A78" s="262" t="s">
        <v>206</v>
      </c>
      <c r="B78" s="262"/>
      <c r="C78" s="262"/>
    </row>
    <row r="79" spans="1:3" ht="25.5" customHeight="1">
      <c r="A79" s="262" t="s">
        <v>207</v>
      </c>
      <c r="B79" s="262"/>
      <c r="C79" s="262"/>
    </row>
    <row r="80" spans="1:3" ht="38.25" customHeight="1">
      <c r="A80" s="262" t="s">
        <v>208</v>
      </c>
      <c r="B80" s="262"/>
      <c r="C80" s="262"/>
    </row>
    <row r="81" spans="1:3" ht="22.5" customHeight="1">
      <c r="A81" s="262" t="s">
        <v>500</v>
      </c>
      <c r="B81" s="262"/>
      <c r="C81" s="262"/>
    </row>
    <row r="82" spans="1:3" ht="95.25" customHeight="1">
      <c r="A82" s="262" t="s">
        <v>209</v>
      </c>
      <c r="B82" s="262"/>
      <c r="C82" s="262"/>
    </row>
    <row r="83" spans="1:3" ht="111" customHeight="1">
      <c r="A83" s="262" t="s">
        <v>503</v>
      </c>
      <c r="B83" s="262"/>
      <c r="C83" s="262"/>
    </row>
    <row r="84" spans="1:3" ht="84.75" customHeight="1">
      <c r="A84" s="262" t="s">
        <v>210</v>
      </c>
      <c r="B84" s="262"/>
      <c r="C84" s="262"/>
    </row>
    <row r="85" spans="1:4" s="20" customFormat="1" ht="27.75" customHeight="1">
      <c r="A85" s="262" t="s">
        <v>412</v>
      </c>
      <c r="B85" s="262"/>
      <c r="C85" s="262"/>
      <c r="D85" s="115"/>
    </row>
    <row r="86" spans="1:4" s="20" customFormat="1" ht="95.25" customHeight="1">
      <c r="A86" s="262" t="s">
        <v>490</v>
      </c>
      <c r="B86" s="262"/>
      <c r="C86" s="262"/>
      <c r="D86" s="115"/>
    </row>
    <row r="87" spans="1:4" s="20" customFormat="1" ht="85.5" customHeight="1">
      <c r="A87" s="262" t="s">
        <v>211</v>
      </c>
      <c r="B87" s="262"/>
      <c r="C87" s="262"/>
      <c r="D87" s="115"/>
    </row>
    <row r="88" spans="1:4" s="20" customFormat="1" ht="87.75" customHeight="1">
      <c r="A88" s="262" t="s">
        <v>212</v>
      </c>
      <c r="B88" s="262"/>
      <c r="C88" s="262"/>
      <c r="D88" s="115"/>
    </row>
    <row r="89" spans="1:3" ht="117.75" customHeight="1">
      <c r="A89" s="262" t="s">
        <v>544</v>
      </c>
      <c r="B89" s="262"/>
      <c r="C89" s="262"/>
    </row>
    <row r="90" spans="1:3" ht="32.25" customHeight="1">
      <c r="A90" s="262" t="s">
        <v>213</v>
      </c>
      <c r="B90" s="262"/>
      <c r="C90" s="262"/>
    </row>
    <row r="91" spans="1:3" ht="81" customHeight="1">
      <c r="A91" s="265" t="s">
        <v>214</v>
      </c>
      <c r="B91" s="265"/>
      <c r="C91" s="265"/>
    </row>
    <row r="92" spans="1:3" ht="39.75" customHeight="1">
      <c r="A92" s="265" t="s">
        <v>215</v>
      </c>
      <c r="B92" s="265"/>
      <c r="C92" s="265"/>
    </row>
    <row r="93" spans="1:4" s="22" customFormat="1" ht="68.25" customHeight="1">
      <c r="A93" s="265" t="s">
        <v>216</v>
      </c>
      <c r="B93" s="265"/>
      <c r="C93" s="265"/>
      <c r="D93" s="117"/>
    </row>
    <row r="94" spans="1:4" s="22" customFormat="1" ht="86.25" customHeight="1">
      <c r="A94" s="262" t="s">
        <v>217</v>
      </c>
      <c r="B94" s="262"/>
      <c r="C94" s="262"/>
      <c r="D94" s="117"/>
    </row>
    <row r="95" spans="1:4" s="1" customFormat="1" ht="112.5" customHeight="1">
      <c r="A95" s="262" t="s">
        <v>498</v>
      </c>
      <c r="B95" s="262"/>
      <c r="C95" s="262"/>
      <c r="D95" s="111"/>
    </row>
    <row r="96" spans="1:4" s="1" customFormat="1" ht="32.25" customHeight="1">
      <c r="A96" s="262" t="s">
        <v>218</v>
      </c>
      <c r="B96" s="262"/>
      <c r="C96" s="262"/>
      <c r="D96" s="111"/>
    </row>
    <row r="97" spans="1:3" ht="49.5" customHeight="1">
      <c r="A97" s="262" t="s">
        <v>219</v>
      </c>
      <c r="B97" s="262"/>
      <c r="C97" s="262"/>
    </row>
    <row r="98" spans="1:3" ht="44.25" customHeight="1">
      <c r="A98" s="262" t="s">
        <v>220</v>
      </c>
      <c r="B98" s="262"/>
      <c r="C98" s="262"/>
    </row>
    <row r="99" spans="1:3" ht="13.5">
      <c r="A99" s="263" t="s">
        <v>221</v>
      </c>
      <c r="B99" s="263"/>
      <c r="C99" s="263"/>
    </row>
    <row r="100" spans="1:3" ht="13.5">
      <c r="A100" s="262" t="s">
        <v>222</v>
      </c>
      <c r="B100" s="262"/>
      <c r="C100" s="262"/>
    </row>
    <row r="101" spans="1:3" ht="13.5">
      <c r="A101" s="263" t="s">
        <v>223</v>
      </c>
      <c r="B101" s="263"/>
      <c r="C101" s="263"/>
    </row>
    <row r="102" spans="1:3" ht="87" customHeight="1">
      <c r="A102" s="264" t="s">
        <v>403</v>
      </c>
      <c r="B102" s="264"/>
      <c r="C102" s="264"/>
    </row>
  </sheetData>
  <sheetProtection/>
  <mergeCells count="102">
    <mergeCell ref="A28:C28"/>
    <mergeCell ref="A60:C60"/>
    <mergeCell ref="A29:C29"/>
    <mergeCell ref="A30:C30"/>
    <mergeCell ref="A31:C31"/>
    <mergeCell ref="B32:C32"/>
    <mergeCell ref="A33:C33"/>
    <mergeCell ref="A34:C34"/>
    <mergeCell ref="A35:C35"/>
    <mergeCell ref="A37:C37"/>
    <mergeCell ref="A1:C1"/>
    <mergeCell ref="A2:C2"/>
    <mergeCell ref="A3:C3"/>
    <mergeCell ref="A4:C4"/>
    <mergeCell ref="A5:C5"/>
    <mergeCell ref="A6:C6"/>
    <mergeCell ref="A7:C7"/>
    <mergeCell ref="A8:C8"/>
    <mergeCell ref="A9:C9"/>
    <mergeCell ref="A10:C10"/>
    <mergeCell ref="A11:C11"/>
    <mergeCell ref="A12:C12"/>
    <mergeCell ref="A19:C19"/>
    <mergeCell ref="A20:C20"/>
    <mergeCell ref="A13:C13"/>
    <mergeCell ref="A14:C14"/>
    <mergeCell ref="A15:C15"/>
    <mergeCell ref="A16:C16"/>
    <mergeCell ref="A17:C17"/>
    <mergeCell ref="A18:C18"/>
    <mergeCell ref="A21:C21"/>
    <mergeCell ref="A22:C22"/>
    <mergeCell ref="A24:C24"/>
    <mergeCell ref="A25:C25"/>
    <mergeCell ref="A26:C26"/>
    <mergeCell ref="A27:C27"/>
    <mergeCell ref="A23:C23"/>
    <mergeCell ref="A38:C38"/>
    <mergeCell ref="A39:C39"/>
    <mergeCell ref="A40:C40"/>
    <mergeCell ref="A41:C41"/>
    <mergeCell ref="A36:C36"/>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1:C61"/>
    <mergeCell ref="A62:C62"/>
    <mergeCell ref="A63:C63"/>
    <mergeCell ref="A64:C64"/>
    <mergeCell ref="A65:C65"/>
    <mergeCell ref="A66:C66"/>
    <mergeCell ref="A67:C67"/>
    <mergeCell ref="A68:C68"/>
    <mergeCell ref="A70:C70"/>
    <mergeCell ref="A71:C71"/>
    <mergeCell ref="A69:C69"/>
    <mergeCell ref="A72:C72"/>
    <mergeCell ref="A80:C80"/>
    <mergeCell ref="A73:C73"/>
    <mergeCell ref="A76:C76"/>
    <mergeCell ref="A77:C77"/>
    <mergeCell ref="A75:C75"/>
    <mergeCell ref="A74:C74"/>
    <mergeCell ref="A102:C102"/>
    <mergeCell ref="A91:C91"/>
    <mergeCell ref="A92:C92"/>
    <mergeCell ref="A93:C93"/>
    <mergeCell ref="A94:C94"/>
    <mergeCell ref="A101:C101"/>
    <mergeCell ref="A90:C90"/>
    <mergeCell ref="A81:C81"/>
    <mergeCell ref="A85:C85"/>
    <mergeCell ref="A86:C86"/>
    <mergeCell ref="A87:C87"/>
    <mergeCell ref="A88:C88"/>
    <mergeCell ref="A89:C89"/>
    <mergeCell ref="A78:C78"/>
    <mergeCell ref="A79:C79"/>
    <mergeCell ref="A82:C82"/>
    <mergeCell ref="A84:C84"/>
    <mergeCell ref="A83:C83"/>
    <mergeCell ref="A100:C100"/>
    <mergeCell ref="A98:C98"/>
    <mergeCell ref="A97:C97"/>
    <mergeCell ref="A96:C96"/>
    <mergeCell ref="A95:C95"/>
    <mergeCell ref="A99:C9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54"/>
  <sheetViews>
    <sheetView zoomScale="69" zoomScaleNormal="69" zoomScalePageLayoutView="0" workbookViewId="0" topLeftCell="A1">
      <selection activeCell="D4" sqref="D4"/>
    </sheetView>
  </sheetViews>
  <sheetFormatPr defaultColWidth="11.421875" defaultRowHeight="12.75"/>
  <cols>
    <col min="1" max="1" width="10.57421875" style="0" customWidth="1"/>
    <col min="2" max="2" width="89.00390625" style="0" customWidth="1"/>
    <col min="3" max="3" width="30.28125" style="0" customWidth="1"/>
    <col min="4" max="4" width="4.57421875" style="10" customWidth="1"/>
  </cols>
  <sheetData>
    <row r="1" spans="1:4" s="16" customFormat="1" ht="76.5" customHeight="1">
      <c r="A1" s="286" t="s">
        <v>120</v>
      </c>
      <c r="B1" s="287"/>
      <c r="C1" s="287"/>
      <c r="D1" s="107"/>
    </row>
    <row r="2" spans="1:4" s="16" customFormat="1" ht="20.25" customHeight="1" thickBot="1">
      <c r="A2" s="286" t="s">
        <v>400</v>
      </c>
      <c r="B2" s="287"/>
      <c r="C2" s="287"/>
      <c r="D2" s="107"/>
    </row>
    <row r="3" spans="1:4" s="3" customFormat="1" ht="15" customHeight="1">
      <c r="A3" s="289" t="s">
        <v>504</v>
      </c>
      <c r="B3" s="289"/>
      <c r="C3" s="289"/>
      <c r="D3" s="10"/>
    </row>
    <row r="4" spans="1:4" s="3" customFormat="1" ht="20.25" customHeight="1">
      <c r="A4" s="288" t="s">
        <v>288</v>
      </c>
      <c r="B4" s="288"/>
      <c r="C4" s="288"/>
      <c r="D4" s="10"/>
    </row>
    <row r="5" spans="1:4" s="3" customFormat="1" ht="15" customHeight="1">
      <c r="A5" s="285" t="s">
        <v>505</v>
      </c>
      <c r="B5" s="285"/>
      <c r="C5" s="285"/>
      <c r="D5" s="10"/>
    </row>
    <row r="6" spans="1:4" s="3" customFormat="1" ht="28.5" customHeight="1">
      <c r="A6" s="290" t="s">
        <v>289</v>
      </c>
      <c r="B6" s="290"/>
      <c r="C6" s="290"/>
      <c r="D6" s="10"/>
    </row>
    <row r="7" spans="1:3" ht="15" customHeight="1">
      <c r="A7" s="285" t="s">
        <v>506</v>
      </c>
      <c r="B7" s="285"/>
      <c r="C7" s="285"/>
    </row>
    <row r="8" spans="1:3" ht="25.5" customHeight="1">
      <c r="A8" s="41" t="s">
        <v>290</v>
      </c>
      <c r="B8" s="42" t="s">
        <v>291</v>
      </c>
      <c r="C8" s="41" t="s">
        <v>292</v>
      </c>
    </row>
    <row r="9" spans="1:3" ht="40.5" customHeight="1">
      <c r="A9" s="43">
        <v>1</v>
      </c>
      <c r="B9" s="44" t="s">
        <v>547</v>
      </c>
      <c r="C9" s="43">
        <v>10</v>
      </c>
    </row>
    <row r="10" spans="1:3" ht="18" customHeight="1">
      <c r="A10" s="43">
        <f>1+A9</f>
        <v>2</v>
      </c>
      <c r="B10" s="44" t="s">
        <v>293</v>
      </c>
      <c r="C10" s="43">
        <v>1</v>
      </c>
    </row>
    <row r="11" spans="1:3" ht="18" customHeight="1">
      <c r="A11" s="43">
        <f>1+A10</f>
        <v>3</v>
      </c>
      <c r="B11" s="44" t="s">
        <v>294</v>
      </c>
      <c r="C11" s="43">
        <v>1</v>
      </c>
    </row>
    <row r="12" spans="1:3" ht="18" customHeight="1">
      <c r="A12" s="43">
        <f>1+A11</f>
        <v>4</v>
      </c>
      <c r="B12" s="44" t="s">
        <v>295</v>
      </c>
      <c r="C12" s="43">
        <v>1</v>
      </c>
    </row>
    <row r="13" spans="1:3" ht="15" customHeight="1">
      <c r="A13" s="43">
        <f>1+A12</f>
        <v>5</v>
      </c>
      <c r="B13" s="44" t="s">
        <v>296</v>
      </c>
      <c r="C13" s="43">
        <v>1</v>
      </c>
    </row>
    <row r="14" spans="1:3" ht="13.5">
      <c r="A14" s="43">
        <f>1+A13</f>
        <v>6</v>
      </c>
      <c r="B14" s="44" t="s">
        <v>598</v>
      </c>
      <c r="C14" s="43">
        <v>1</v>
      </c>
    </row>
    <row r="15" spans="1:3" ht="13.5">
      <c r="A15" s="43">
        <f>1+A14</f>
        <v>7</v>
      </c>
      <c r="B15" s="44" t="s">
        <v>307</v>
      </c>
      <c r="C15" s="43">
        <v>1</v>
      </c>
    </row>
    <row r="16" spans="1:3" ht="15" customHeight="1">
      <c r="A16" s="43">
        <f>1+A15</f>
        <v>8</v>
      </c>
      <c r="B16" s="44" t="s">
        <v>297</v>
      </c>
      <c r="C16" s="43">
        <v>1</v>
      </c>
    </row>
    <row r="17" spans="1:3" ht="13.5">
      <c r="A17" s="43">
        <f>1+A16</f>
        <v>9</v>
      </c>
      <c r="B17" s="44" t="s">
        <v>298</v>
      </c>
      <c r="C17" s="43">
        <v>1</v>
      </c>
    </row>
    <row r="18" spans="1:3" ht="18.75" customHeight="1">
      <c r="A18" s="43">
        <f>1+A17</f>
        <v>10</v>
      </c>
      <c r="B18" s="44" t="s">
        <v>299</v>
      </c>
      <c r="C18" s="43">
        <v>1</v>
      </c>
    </row>
    <row r="19" spans="1:3" ht="18.75" customHeight="1">
      <c r="A19" s="43">
        <f>1+A18</f>
        <v>11</v>
      </c>
      <c r="B19" s="44" t="s">
        <v>599</v>
      </c>
      <c r="C19" s="43">
        <v>1</v>
      </c>
    </row>
    <row r="20" spans="1:3" ht="21.75" customHeight="1">
      <c r="A20" s="43">
        <f>1+A19</f>
        <v>12</v>
      </c>
      <c r="B20" s="44" t="s">
        <v>300</v>
      </c>
      <c r="C20" s="43">
        <v>1</v>
      </c>
    </row>
    <row r="21" spans="1:3" ht="24" customHeight="1">
      <c r="A21" s="43">
        <f>1+A20</f>
        <v>13</v>
      </c>
      <c r="B21" s="44" t="s">
        <v>302</v>
      </c>
      <c r="C21" s="43">
        <v>1</v>
      </c>
    </row>
    <row r="22" spans="1:3" ht="24" customHeight="1">
      <c r="A22" s="43">
        <f>1+A21</f>
        <v>14</v>
      </c>
      <c r="B22" s="44" t="s">
        <v>303</v>
      </c>
      <c r="C22" s="43">
        <v>1</v>
      </c>
    </row>
    <row r="23" spans="1:3" ht="26.25" customHeight="1">
      <c r="A23" s="43">
        <f>1+A22</f>
        <v>15</v>
      </c>
      <c r="B23" s="44" t="s">
        <v>304</v>
      </c>
      <c r="C23" s="43">
        <v>1</v>
      </c>
    </row>
    <row r="24" spans="1:3" ht="26.25" customHeight="1">
      <c r="A24" s="43">
        <f>1+A23</f>
        <v>16</v>
      </c>
      <c r="B24" s="44" t="s">
        <v>306</v>
      </c>
      <c r="C24" s="43">
        <v>1</v>
      </c>
    </row>
    <row r="25" spans="1:3" ht="30" customHeight="1">
      <c r="A25" s="43">
        <f>1+A24</f>
        <v>17</v>
      </c>
      <c r="B25" s="44" t="s">
        <v>301</v>
      </c>
      <c r="C25" s="43">
        <v>1</v>
      </c>
    </row>
    <row r="26" spans="1:3" ht="30" customHeight="1">
      <c r="A26" s="43">
        <f>1+A25</f>
        <v>18</v>
      </c>
      <c r="B26" s="44" t="s">
        <v>600</v>
      </c>
      <c r="C26" s="43">
        <v>1</v>
      </c>
    </row>
    <row r="27" spans="1:3" ht="28.5" customHeight="1">
      <c r="A27" s="43">
        <f>1+A26</f>
        <v>19</v>
      </c>
      <c r="B27" s="44" t="s">
        <v>305</v>
      </c>
      <c r="C27" s="43">
        <v>1</v>
      </c>
    </row>
    <row r="28" spans="1:3" ht="30" customHeight="1">
      <c r="A28" s="280" t="s">
        <v>308</v>
      </c>
      <c r="B28" s="280"/>
      <c r="C28" s="41">
        <f>SUM(C9:C27)</f>
        <v>28</v>
      </c>
    </row>
    <row r="29" spans="1:3" ht="25.5" customHeight="1">
      <c r="A29" s="285" t="s">
        <v>507</v>
      </c>
      <c r="B29" s="285"/>
      <c r="C29" s="285"/>
    </row>
    <row r="30" spans="1:3" ht="141.75" customHeight="1">
      <c r="A30" s="277" t="s">
        <v>309</v>
      </c>
      <c r="B30" s="277"/>
      <c r="C30" s="277"/>
    </row>
    <row r="31" spans="1:3" ht="36" customHeight="1">
      <c r="A31" s="277" t="s">
        <v>310</v>
      </c>
      <c r="B31" s="277"/>
      <c r="C31" s="277"/>
    </row>
    <row r="32" spans="1:3" ht="39" customHeight="1">
      <c r="A32" s="285" t="s">
        <v>508</v>
      </c>
      <c r="B32" s="285"/>
      <c r="C32" s="285"/>
    </row>
    <row r="33" spans="1:3" ht="33" customHeight="1">
      <c r="A33" s="285" t="s">
        <v>509</v>
      </c>
      <c r="B33" s="285"/>
      <c r="C33" s="285"/>
    </row>
    <row r="34" spans="1:3" ht="35.25" customHeight="1">
      <c r="A34" s="278" t="s">
        <v>590</v>
      </c>
      <c r="B34" s="278"/>
      <c r="C34" s="278"/>
    </row>
    <row r="35" spans="1:3" ht="29.25" customHeight="1">
      <c r="A35" s="277" t="s">
        <v>591</v>
      </c>
      <c r="B35" s="277"/>
      <c r="C35" s="277"/>
    </row>
    <row r="36" spans="1:3" ht="29.25" customHeight="1">
      <c r="A36" s="277" t="s">
        <v>311</v>
      </c>
      <c r="B36" s="277"/>
      <c r="C36" s="277"/>
    </row>
    <row r="37" spans="1:3" ht="30" customHeight="1">
      <c r="A37" s="278" t="s">
        <v>312</v>
      </c>
      <c r="B37" s="278"/>
      <c r="C37" s="278"/>
    </row>
    <row r="38" spans="1:3" ht="71.25" customHeight="1">
      <c r="A38" s="277" t="s">
        <v>313</v>
      </c>
      <c r="B38" s="277"/>
      <c r="C38" s="277"/>
    </row>
    <row r="39" spans="1:3" ht="29.25" customHeight="1">
      <c r="A39" s="278" t="s">
        <v>314</v>
      </c>
      <c r="B39" s="278"/>
      <c r="C39" s="278"/>
    </row>
    <row r="40" spans="1:3" ht="74.25" customHeight="1">
      <c r="A40" s="277" t="s">
        <v>315</v>
      </c>
      <c r="B40" s="277"/>
      <c r="C40" s="277"/>
    </row>
    <row r="41" spans="1:3" ht="34.5" customHeight="1">
      <c r="A41" s="278" t="s">
        <v>316</v>
      </c>
      <c r="B41" s="278"/>
      <c r="C41" s="278"/>
    </row>
    <row r="42" spans="1:3" ht="84.75" customHeight="1">
      <c r="A42" s="277" t="s">
        <v>317</v>
      </c>
      <c r="B42" s="277"/>
      <c r="C42" s="277"/>
    </row>
    <row r="43" spans="1:3" ht="45.75" customHeight="1">
      <c r="A43" s="278" t="s">
        <v>318</v>
      </c>
      <c r="B43" s="278"/>
      <c r="C43" s="278"/>
    </row>
    <row r="44" spans="1:3" ht="55.5" customHeight="1">
      <c r="A44" s="277" t="s">
        <v>319</v>
      </c>
      <c r="B44" s="277"/>
      <c r="C44" s="277"/>
    </row>
    <row r="45" spans="1:3" ht="90" customHeight="1">
      <c r="A45" s="277" t="s">
        <v>320</v>
      </c>
      <c r="B45" s="277"/>
      <c r="C45" s="277"/>
    </row>
    <row r="46" spans="1:4" s="2" customFormat="1" ht="32.25" customHeight="1">
      <c r="A46" s="278" t="s">
        <v>321</v>
      </c>
      <c r="B46" s="278"/>
      <c r="C46" s="278"/>
      <c r="D46" s="118"/>
    </row>
    <row r="47" spans="1:3" ht="42.75" customHeight="1">
      <c r="A47" s="277" t="s">
        <v>322</v>
      </c>
      <c r="B47" s="277"/>
      <c r="C47" s="277"/>
    </row>
    <row r="48" spans="1:3" ht="15" customHeight="1">
      <c r="A48" s="278" t="s">
        <v>323</v>
      </c>
      <c r="B48" s="278"/>
      <c r="C48" s="278"/>
    </row>
    <row r="49" spans="1:3" ht="52.5" customHeight="1">
      <c r="A49" s="277" t="s">
        <v>324</v>
      </c>
      <c r="B49" s="277"/>
      <c r="C49" s="277"/>
    </row>
    <row r="50" spans="1:3" ht="41.25" customHeight="1">
      <c r="A50" s="278" t="s">
        <v>325</v>
      </c>
      <c r="B50" s="278"/>
      <c r="C50" s="278"/>
    </row>
    <row r="51" spans="1:3" ht="100.5" customHeight="1">
      <c r="A51" s="277" t="s">
        <v>326</v>
      </c>
      <c r="B51" s="277"/>
      <c r="C51" s="277"/>
    </row>
    <row r="52" spans="1:4" s="4" customFormat="1" ht="30" customHeight="1">
      <c r="A52" s="277" t="s">
        <v>327</v>
      </c>
      <c r="B52" s="277"/>
      <c r="C52" s="277"/>
      <c r="D52" s="119"/>
    </row>
    <row r="53" spans="1:4" s="4" customFormat="1" ht="110.25" customHeight="1">
      <c r="A53" s="277" t="s">
        <v>328</v>
      </c>
      <c r="B53" s="277"/>
      <c r="C53" s="277"/>
      <c r="D53" s="119"/>
    </row>
    <row r="54" spans="1:4" s="4" customFormat="1" ht="43.5" customHeight="1">
      <c r="A54" s="277" t="s">
        <v>329</v>
      </c>
      <c r="B54" s="277"/>
      <c r="C54" s="277"/>
      <c r="D54" s="119"/>
    </row>
    <row r="55" spans="1:4" s="4" customFormat="1" ht="30" customHeight="1">
      <c r="A55" s="278" t="s">
        <v>330</v>
      </c>
      <c r="B55" s="278"/>
      <c r="C55" s="278"/>
      <c r="D55" s="119"/>
    </row>
    <row r="56" spans="1:4" s="4" customFormat="1" ht="116.25" customHeight="1">
      <c r="A56" s="277" t="s">
        <v>331</v>
      </c>
      <c r="B56" s="277"/>
      <c r="C56" s="277"/>
      <c r="D56" s="119"/>
    </row>
    <row r="57" spans="1:3" ht="15" customHeight="1">
      <c r="A57" s="45"/>
      <c r="B57" s="46"/>
      <c r="C57" s="46"/>
    </row>
    <row r="58" spans="1:3" ht="28.5" customHeight="1">
      <c r="A58" s="277" t="s">
        <v>332</v>
      </c>
      <c r="B58" s="277"/>
      <c r="C58" s="277"/>
    </row>
    <row r="59" spans="1:3" ht="71.25" customHeight="1">
      <c r="A59" s="277" t="s">
        <v>333</v>
      </c>
      <c r="B59" s="277"/>
      <c r="C59" s="277"/>
    </row>
    <row r="60" spans="1:3" ht="28.5" customHeight="1">
      <c r="A60" s="277" t="s">
        <v>334</v>
      </c>
      <c r="B60" s="277"/>
      <c r="C60" s="277"/>
    </row>
    <row r="61" spans="1:3" ht="71.25" customHeight="1">
      <c r="A61" s="277" t="s">
        <v>335</v>
      </c>
      <c r="B61" s="277"/>
      <c r="C61" s="277"/>
    </row>
    <row r="62" spans="1:3" ht="15.75" customHeight="1">
      <c r="A62" s="278" t="s">
        <v>336</v>
      </c>
      <c r="B62" s="278"/>
      <c r="C62" s="278"/>
    </row>
    <row r="63" spans="1:5" ht="15.75" customHeight="1">
      <c r="A63" s="278" t="s">
        <v>592</v>
      </c>
      <c r="B63" s="278"/>
      <c r="C63" s="278"/>
      <c r="E63" s="8"/>
    </row>
    <row r="64" spans="1:3" ht="15" customHeight="1">
      <c r="A64" s="278" t="s">
        <v>557</v>
      </c>
      <c r="B64" s="278"/>
      <c r="C64" s="278"/>
    </row>
    <row r="65" spans="1:3" ht="30" customHeight="1">
      <c r="A65" s="277" t="s">
        <v>337</v>
      </c>
      <c r="B65" s="277"/>
      <c r="C65" s="277"/>
    </row>
    <row r="66" spans="1:3" ht="15" customHeight="1">
      <c r="A66" s="278" t="s">
        <v>338</v>
      </c>
      <c r="B66" s="278"/>
      <c r="C66" s="278"/>
    </row>
    <row r="67" spans="1:3" ht="171" customHeight="1">
      <c r="A67" s="277" t="s">
        <v>339</v>
      </c>
      <c r="B67" s="277"/>
      <c r="C67" s="277"/>
    </row>
    <row r="68" spans="1:3" ht="15" customHeight="1">
      <c r="A68" s="278" t="s">
        <v>340</v>
      </c>
      <c r="B68" s="278"/>
      <c r="C68" s="278"/>
    </row>
    <row r="69" spans="1:3" ht="71.25" customHeight="1">
      <c r="A69" s="277" t="s">
        <v>341</v>
      </c>
      <c r="B69" s="277"/>
      <c r="C69" s="277"/>
    </row>
    <row r="70" spans="1:3" ht="15" customHeight="1">
      <c r="A70" s="278" t="s">
        <v>342</v>
      </c>
      <c r="B70" s="278"/>
      <c r="C70" s="278"/>
    </row>
    <row r="71" spans="1:3" ht="95.25" customHeight="1">
      <c r="A71" s="277" t="s">
        <v>343</v>
      </c>
      <c r="B71" s="277"/>
      <c r="C71" s="277"/>
    </row>
    <row r="72" spans="1:3" ht="15" customHeight="1">
      <c r="A72" s="278" t="s">
        <v>344</v>
      </c>
      <c r="B72" s="278"/>
      <c r="C72" s="278"/>
    </row>
    <row r="73" spans="1:3" ht="57" customHeight="1">
      <c r="A73" s="277" t="s">
        <v>345</v>
      </c>
      <c r="B73" s="277"/>
      <c r="C73" s="277"/>
    </row>
    <row r="74" spans="1:3" ht="42.75" customHeight="1">
      <c r="A74" s="277" t="s">
        <v>346</v>
      </c>
      <c r="B74" s="277"/>
      <c r="C74" s="277"/>
    </row>
    <row r="75" spans="1:3" ht="15" customHeight="1">
      <c r="A75" s="278" t="s">
        <v>347</v>
      </c>
      <c r="B75" s="278"/>
      <c r="C75" s="278"/>
    </row>
    <row r="76" spans="1:3" ht="84.75" customHeight="1">
      <c r="A76" s="277" t="s">
        <v>348</v>
      </c>
      <c r="B76" s="277"/>
      <c r="C76" s="277"/>
    </row>
    <row r="77" spans="1:3" ht="66" customHeight="1">
      <c r="A77" s="277" t="s">
        <v>349</v>
      </c>
      <c r="B77" s="277"/>
      <c r="C77" s="277"/>
    </row>
    <row r="78" spans="1:3" ht="21" customHeight="1">
      <c r="A78" s="278" t="s">
        <v>350</v>
      </c>
      <c r="B78" s="278"/>
      <c r="C78" s="278"/>
    </row>
    <row r="79" spans="1:3" ht="92.25" customHeight="1">
      <c r="A79" s="277" t="s">
        <v>351</v>
      </c>
      <c r="B79" s="277"/>
      <c r="C79" s="277"/>
    </row>
    <row r="80" spans="1:3" ht="13.5">
      <c r="A80" s="278" t="s">
        <v>352</v>
      </c>
      <c r="B80" s="278"/>
      <c r="C80" s="278"/>
    </row>
    <row r="81" spans="1:3" ht="123" customHeight="1">
      <c r="A81" s="277" t="s">
        <v>353</v>
      </c>
      <c r="B81" s="277"/>
      <c r="C81" s="277"/>
    </row>
    <row r="82" spans="1:3" ht="97.5" customHeight="1">
      <c r="A82" s="277" t="s">
        <v>354</v>
      </c>
      <c r="B82" s="277"/>
      <c r="C82" s="277"/>
    </row>
    <row r="83" spans="1:3" ht="51.75" customHeight="1">
      <c r="A83" s="278" t="s">
        <v>355</v>
      </c>
      <c r="B83" s="278"/>
      <c r="C83" s="278"/>
    </row>
    <row r="84" spans="1:3" ht="47.25" customHeight="1">
      <c r="A84" s="277" t="s">
        <v>356</v>
      </c>
      <c r="B84" s="277"/>
      <c r="C84" s="277"/>
    </row>
    <row r="85" spans="1:3" ht="13.5">
      <c r="A85" s="278" t="s">
        <v>558</v>
      </c>
      <c r="B85" s="278"/>
      <c r="C85" s="278"/>
    </row>
    <row r="86" spans="1:3" ht="96" customHeight="1">
      <c r="A86" s="277" t="s">
        <v>357</v>
      </c>
      <c r="B86" s="277"/>
      <c r="C86" s="277"/>
    </row>
    <row r="87" spans="1:3" ht="13.5">
      <c r="A87" s="278" t="s">
        <v>559</v>
      </c>
      <c r="B87" s="278"/>
      <c r="C87" s="278"/>
    </row>
    <row r="88" spans="1:3" ht="49.5" customHeight="1">
      <c r="A88" s="277" t="s">
        <v>358</v>
      </c>
      <c r="B88" s="277"/>
      <c r="C88" s="277"/>
    </row>
    <row r="89" spans="1:3" ht="33" customHeight="1">
      <c r="A89" s="277" t="s">
        <v>359</v>
      </c>
      <c r="B89" s="277"/>
      <c r="C89" s="277"/>
    </row>
    <row r="90" spans="1:3" ht="38.25" customHeight="1">
      <c r="A90" s="277" t="s">
        <v>360</v>
      </c>
      <c r="B90" s="277"/>
      <c r="C90" s="277"/>
    </row>
    <row r="91" spans="1:3" ht="74.25" customHeight="1">
      <c r="A91" s="277" t="s">
        <v>361</v>
      </c>
      <c r="B91" s="277"/>
      <c r="C91" s="277"/>
    </row>
    <row r="92" spans="1:3" ht="58.5" customHeight="1">
      <c r="A92" s="277" t="s">
        <v>362</v>
      </c>
      <c r="B92" s="277"/>
      <c r="C92" s="277"/>
    </row>
    <row r="93" spans="1:3" ht="64.5" customHeight="1">
      <c r="A93" s="277" t="s">
        <v>363</v>
      </c>
      <c r="B93" s="277"/>
      <c r="C93" s="277"/>
    </row>
    <row r="94" spans="1:3" ht="13.5">
      <c r="A94" s="278" t="s">
        <v>560</v>
      </c>
      <c r="B94" s="278"/>
      <c r="C94" s="278"/>
    </row>
    <row r="95" spans="1:3" ht="74.25" customHeight="1">
      <c r="A95" s="277" t="s">
        <v>364</v>
      </c>
      <c r="B95" s="277"/>
      <c r="C95" s="277"/>
    </row>
    <row r="96" spans="1:3" ht="13.5">
      <c r="A96" s="278" t="s">
        <v>561</v>
      </c>
      <c r="B96" s="278"/>
      <c r="C96" s="278"/>
    </row>
    <row r="97" spans="1:3" ht="74.25" customHeight="1">
      <c r="A97" s="277" t="s">
        <v>365</v>
      </c>
      <c r="B97" s="277"/>
      <c r="C97" s="277"/>
    </row>
    <row r="98" spans="1:3" ht="13.5">
      <c r="A98" s="278" t="s">
        <v>562</v>
      </c>
      <c r="B98" s="278"/>
      <c r="C98" s="278"/>
    </row>
    <row r="99" spans="1:3" ht="62.25" customHeight="1">
      <c r="A99" s="277" t="s">
        <v>366</v>
      </c>
      <c r="B99" s="277"/>
      <c r="C99" s="277"/>
    </row>
    <row r="100" spans="1:3" ht="13.5">
      <c r="A100" s="278" t="s">
        <v>563</v>
      </c>
      <c r="B100" s="278"/>
      <c r="C100" s="278"/>
    </row>
    <row r="101" spans="1:3" ht="81" customHeight="1">
      <c r="A101" s="277" t="s">
        <v>367</v>
      </c>
      <c r="B101" s="277"/>
      <c r="C101" s="277"/>
    </row>
    <row r="102" spans="1:3" ht="13.5">
      <c r="A102" s="278" t="s">
        <v>564</v>
      </c>
      <c r="B102" s="278"/>
      <c r="C102" s="278"/>
    </row>
    <row r="103" spans="1:3" ht="89.25" customHeight="1">
      <c r="A103" s="277" t="s">
        <v>368</v>
      </c>
      <c r="B103" s="277"/>
      <c r="C103" s="277"/>
    </row>
    <row r="104" spans="1:3" ht="13.5">
      <c r="A104" s="278" t="s">
        <v>565</v>
      </c>
      <c r="B104" s="278"/>
      <c r="C104" s="278"/>
    </row>
    <row r="105" spans="1:3" ht="54" customHeight="1">
      <c r="A105" s="277" t="s">
        <v>369</v>
      </c>
      <c r="B105" s="277"/>
      <c r="C105" s="277"/>
    </row>
    <row r="106" spans="1:3" ht="13.5">
      <c r="A106" s="278" t="s">
        <v>566</v>
      </c>
      <c r="B106" s="278"/>
      <c r="C106" s="278"/>
    </row>
    <row r="107" spans="1:3" ht="71.25" customHeight="1">
      <c r="A107" s="277" t="s">
        <v>370</v>
      </c>
      <c r="B107" s="277"/>
      <c r="C107" s="277"/>
    </row>
    <row r="108" spans="1:3" ht="152.25" customHeight="1">
      <c r="A108" s="277" t="s">
        <v>371</v>
      </c>
      <c r="B108" s="277"/>
      <c r="C108" s="277"/>
    </row>
    <row r="109" spans="1:3" ht="117.75" customHeight="1">
      <c r="A109" s="277" t="s">
        <v>372</v>
      </c>
      <c r="B109" s="277"/>
      <c r="C109" s="277"/>
    </row>
    <row r="110" spans="1:3" ht="13.5">
      <c r="A110" s="278" t="s">
        <v>567</v>
      </c>
      <c r="B110" s="278"/>
      <c r="C110" s="278"/>
    </row>
    <row r="111" spans="1:3" ht="36.75" customHeight="1">
      <c r="A111" s="277" t="s">
        <v>373</v>
      </c>
      <c r="B111" s="277"/>
      <c r="C111" s="277"/>
    </row>
    <row r="112" spans="1:3" ht="83.25" customHeight="1">
      <c r="A112" s="277" t="s">
        <v>374</v>
      </c>
      <c r="B112" s="277"/>
      <c r="C112" s="277"/>
    </row>
    <row r="113" spans="1:3" ht="13.5">
      <c r="A113" s="278" t="s">
        <v>568</v>
      </c>
      <c r="B113" s="278"/>
      <c r="C113" s="278"/>
    </row>
    <row r="114" spans="1:3" ht="27.75" customHeight="1">
      <c r="A114" s="277" t="s">
        <v>375</v>
      </c>
      <c r="B114" s="277"/>
      <c r="C114" s="277"/>
    </row>
    <row r="115" spans="1:3" ht="13.5">
      <c r="A115" s="278" t="s">
        <v>569</v>
      </c>
      <c r="B115" s="278"/>
      <c r="C115" s="278"/>
    </row>
    <row r="116" spans="1:3" ht="13.5">
      <c r="A116" s="277" t="s">
        <v>376</v>
      </c>
      <c r="B116" s="277"/>
      <c r="C116" s="277"/>
    </row>
    <row r="117" spans="1:3" ht="13.5">
      <c r="A117" s="278" t="s">
        <v>570</v>
      </c>
      <c r="B117" s="278"/>
      <c r="C117" s="278"/>
    </row>
    <row r="118" spans="1:3" ht="78" customHeight="1">
      <c r="A118" s="277" t="s">
        <v>377</v>
      </c>
      <c r="B118" s="277"/>
      <c r="C118" s="277"/>
    </row>
    <row r="119" spans="1:3" ht="77.25" customHeight="1">
      <c r="A119" s="277" t="s">
        <v>378</v>
      </c>
      <c r="B119" s="277"/>
      <c r="C119" s="277"/>
    </row>
    <row r="120" spans="1:3" ht="13.5">
      <c r="A120" s="278" t="s">
        <v>571</v>
      </c>
      <c r="B120" s="278"/>
      <c r="C120" s="278"/>
    </row>
    <row r="121" spans="1:3" ht="84" customHeight="1">
      <c r="A121" s="277" t="s">
        <v>379</v>
      </c>
      <c r="B121" s="277"/>
      <c r="C121" s="277"/>
    </row>
    <row r="122" spans="1:3" ht="13.5">
      <c r="A122" s="278" t="s">
        <v>572</v>
      </c>
      <c r="B122" s="278"/>
      <c r="C122" s="278"/>
    </row>
    <row r="123" spans="1:3" ht="96" customHeight="1">
      <c r="A123" s="277" t="s">
        <v>380</v>
      </c>
      <c r="B123" s="277"/>
      <c r="C123" s="277"/>
    </row>
    <row r="124" spans="1:3" ht="13.5">
      <c r="A124" s="278" t="s">
        <v>573</v>
      </c>
      <c r="B124" s="278"/>
      <c r="C124" s="278"/>
    </row>
    <row r="125" spans="1:3" ht="76.5" customHeight="1">
      <c r="A125" s="277" t="s">
        <v>381</v>
      </c>
      <c r="B125" s="277"/>
      <c r="C125" s="277"/>
    </row>
    <row r="126" spans="1:3" ht="13.5">
      <c r="A126" s="278" t="s">
        <v>574</v>
      </c>
      <c r="B126" s="278"/>
      <c r="C126" s="278"/>
    </row>
    <row r="127" spans="1:3" ht="81" customHeight="1">
      <c r="A127" s="277" t="s">
        <v>382</v>
      </c>
      <c r="B127" s="277"/>
      <c r="C127" s="277"/>
    </row>
    <row r="128" spans="1:3" ht="13.5">
      <c r="A128" s="278" t="s">
        <v>575</v>
      </c>
      <c r="B128" s="278"/>
      <c r="C128" s="278"/>
    </row>
    <row r="129" spans="1:3" ht="13.5">
      <c r="A129" s="45"/>
      <c r="B129" s="46"/>
      <c r="C129" s="46"/>
    </row>
    <row r="130" spans="1:3" ht="68.25" customHeight="1">
      <c r="A130" s="277" t="s">
        <v>383</v>
      </c>
      <c r="B130" s="277"/>
      <c r="C130" s="277"/>
    </row>
    <row r="131" spans="1:3" ht="51" customHeight="1">
      <c r="A131" s="284" t="s">
        <v>384</v>
      </c>
      <c r="B131" s="284"/>
      <c r="C131" s="284"/>
    </row>
    <row r="132" spans="1:3" ht="38.25" customHeight="1">
      <c r="A132" s="283" t="s">
        <v>385</v>
      </c>
      <c r="B132" s="283"/>
      <c r="C132" s="283"/>
    </row>
    <row r="133" spans="1:3" ht="13.5">
      <c r="A133" s="283" t="s">
        <v>386</v>
      </c>
      <c r="B133" s="283"/>
      <c r="C133" s="283"/>
    </row>
    <row r="134" spans="1:3" ht="13.5">
      <c r="A134" s="283" t="s">
        <v>387</v>
      </c>
      <c r="B134" s="283"/>
      <c r="C134" s="283"/>
    </row>
    <row r="135" spans="1:3" ht="13.5">
      <c r="A135" s="283" t="s">
        <v>388</v>
      </c>
      <c r="B135" s="283"/>
      <c r="C135" s="283"/>
    </row>
    <row r="136" spans="1:3" ht="13.5">
      <c r="A136" s="283" t="s">
        <v>389</v>
      </c>
      <c r="B136" s="283"/>
      <c r="C136" s="283"/>
    </row>
    <row r="137" spans="1:3" ht="30.75" customHeight="1">
      <c r="A137" s="278" t="s">
        <v>576</v>
      </c>
      <c r="B137" s="278"/>
      <c r="C137" s="278"/>
    </row>
    <row r="138" spans="1:3" ht="52.5" customHeight="1">
      <c r="A138" s="277" t="s">
        <v>390</v>
      </c>
      <c r="B138" s="277"/>
      <c r="C138" s="277"/>
    </row>
    <row r="139" spans="1:3" ht="13.5">
      <c r="A139" s="278" t="s">
        <v>577</v>
      </c>
      <c r="B139" s="278"/>
      <c r="C139" s="278"/>
    </row>
    <row r="140" spans="1:3" ht="75.75" customHeight="1">
      <c r="A140" s="277" t="s">
        <v>391</v>
      </c>
      <c r="B140" s="277"/>
      <c r="C140" s="277"/>
    </row>
    <row r="141" spans="1:3" ht="15" customHeight="1">
      <c r="A141" s="277"/>
      <c r="B141" s="277"/>
      <c r="C141" s="277"/>
    </row>
    <row r="142" spans="1:3" ht="27" customHeight="1">
      <c r="A142" s="278" t="s">
        <v>578</v>
      </c>
      <c r="B142" s="278"/>
      <c r="C142" s="278"/>
    </row>
    <row r="143" spans="1:4" ht="70.5" customHeight="1">
      <c r="A143" s="277" t="s">
        <v>770</v>
      </c>
      <c r="B143" s="277"/>
      <c r="C143" s="277"/>
      <c r="D143" s="129"/>
    </row>
    <row r="144" spans="1:3" ht="13.5">
      <c r="A144" s="278" t="s">
        <v>579</v>
      </c>
      <c r="B144" s="278"/>
      <c r="C144" s="278"/>
    </row>
    <row r="145" spans="1:3" ht="13.5">
      <c r="A145" s="277" t="s">
        <v>392</v>
      </c>
      <c r="B145" s="277"/>
      <c r="C145" s="277"/>
    </row>
    <row r="146" spans="1:3" ht="13.5">
      <c r="A146" s="278" t="s">
        <v>580</v>
      </c>
      <c r="B146" s="278"/>
      <c r="C146" s="278"/>
    </row>
    <row r="147" spans="1:3" ht="12.75">
      <c r="A147" s="281" t="s">
        <v>393</v>
      </c>
      <c r="B147" s="282"/>
      <c r="C147" s="282"/>
    </row>
    <row r="148" spans="1:3" ht="13.5">
      <c r="A148" s="277" t="s">
        <v>394</v>
      </c>
      <c r="B148" s="277"/>
      <c r="C148" s="277"/>
    </row>
    <row r="149" spans="1:3" ht="14.25" customHeight="1">
      <c r="A149" s="281" t="s">
        <v>395</v>
      </c>
      <c r="B149" s="282"/>
      <c r="C149" s="282"/>
    </row>
    <row r="150" spans="1:3" ht="12.75">
      <c r="A150" s="281" t="s">
        <v>396</v>
      </c>
      <c r="B150" s="282"/>
      <c r="C150" s="282"/>
    </row>
    <row r="151" spans="1:3" ht="12.75">
      <c r="A151" s="281" t="s">
        <v>397</v>
      </c>
      <c r="B151" s="282"/>
      <c r="C151" s="282"/>
    </row>
    <row r="152" spans="1:3" ht="57.75" customHeight="1">
      <c r="A152" s="277" t="s">
        <v>398</v>
      </c>
      <c r="B152" s="277"/>
      <c r="C152" s="277"/>
    </row>
    <row r="153" spans="1:3" ht="63.75" customHeight="1" thickBot="1">
      <c r="A153" s="279" t="s">
        <v>399</v>
      </c>
      <c r="B153" s="279"/>
      <c r="C153" s="279"/>
    </row>
    <row r="154" ht="13.5">
      <c r="A154" s="27"/>
    </row>
  </sheetData>
  <sheetProtection/>
  <mergeCells count="131">
    <mergeCell ref="A1:C1"/>
    <mergeCell ref="A2:C2"/>
    <mergeCell ref="A30:C30"/>
    <mergeCell ref="A31:C31"/>
    <mergeCell ref="A32:C32"/>
    <mergeCell ref="A33:C33"/>
    <mergeCell ref="A4:C4"/>
    <mergeCell ref="A3:C3"/>
    <mergeCell ref="A5:C5"/>
    <mergeCell ref="A6:C6"/>
    <mergeCell ref="A7:C7"/>
    <mergeCell ref="A29:C29"/>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81:C81"/>
    <mergeCell ref="A82:C82"/>
    <mergeCell ref="A83:C83"/>
    <mergeCell ref="A84:C84"/>
    <mergeCell ref="A75:C75"/>
    <mergeCell ref="A76:C76"/>
    <mergeCell ref="A77:C77"/>
    <mergeCell ref="A78:C78"/>
    <mergeCell ref="A79:C79"/>
    <mergeCell ref="A80:C80"/>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30:C130"/>
    <mergeCell ref="A131:C131"/>
    <mergeCell ref="A132:C132"/>
    <mergeCell ref="A133:C133"/>
    <mergeCell ref="A134:C134"/>
    <mergeCell ref="A135:C135"/>
    <mergeCell ref="A136:C136"/>
    <mergeCell ref="A137:C137"/>
    <mergeCell ref="A138:C138"/>
    <mergeCell ref="A139:C139"/>
    <mergeCell ref="A151:C151"/>
    <mergeCell ref="A152:C152"/>
    <mergeCell ref="A140:C140"/>
    <mergeCell ref="A141:C141"/>
    <mergeCell ref="A143:C143"/>
    <mergeCell ref="A144:C144"/>
    <mergeCell ref="A145:C145"/>
    <mergeCell ref="A146:C146"/>
    <mergeCell ref="A142:C142"/>
    <mergeCell ref="A153:C153"/>
    <mergeCell ref="A28:B28"/>
    <mergeCell ref="A147:C147"/>
    <mergeCell ref="A148:C148"/>
    <mergeCell ref="A149:C149"/>
    <mergeCell ref="A150:C150"/>
  </mergeCells>
  <printOptions horizontalCentered="1" verticalCentered="1"/>
  <pageMargins left="0.3937007874015748" right="0.3937007874015748" top="0.9237007874015748" bottom="0.3937007874015748" header="0.31496062992125984" footer="0.31496062992125984"/>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F90"/>
  <sheetViews>
    <sheetView zoomScale="80" zoomScaleNormal="80" zoomScalePageLayoutView="0" workbookViewId="0" topLeftCell="A1">
      <selection activeCell="G2" sqref="G2"/>
    </sheetView>
  </sheetViews>
  <sheetFormatPr defaultColWidth="11.421875" defaultRowHeight="12.75"/>
  <cols>
    <col min="1" max="1" width="45.00390625" style="0" customWidth="1"/>
    <col min="5" max="5" width="38.28125" style="0" customWidth="1"/>
    <col min="6" max="6" width="2.8515625" style="10" customWidth="1"/>
  </cols>
  <sheetData>
    <row r="1" spans="1:5" ht="17.25">
      <c r="A1" s="308" t="s">
        <v>114</v>
      </c>
      <c r="B1" s="308"/>
      <c r="C1" s="308"/>
      <c r="D1" s="308"/>
      <c r="E1" s="308"/>
    </row>
    <row r="2" spans="1:5" ht="48" customHeight="1">
      <c r="A2" s="309" t="s">
        <v>743</v>
      </c>
      <c r="B2" s="309"/>
      <c r="C2" s="309"/>
      <c r="D2" s="309"/>
      <c r="E2" s="309"/>
    </row>
    <row r="3" spans="1:5" ht="13.5">
      <c r="A3" s="301" t="s">
        <v>4</v>
      </c>
      <c r="B3" s="301"/>
      <c r="C3" s="301"/>
      <c r="D3" s="301"/>
      <c r="E3" s="301"/>
    </row>
    <row r="4" spans="1:5" ht="78" customHeight="1">
      <c r="A4" s="303" t="s">
        <v>749</v>
      </c>
      <c r="B4" s="303"/>
      <c r="C4" s="303"/>
      <c r="D4" s="303"/>
      <c r="E4" s="303"/>
    </row>
    <row r="5" spans="1:5" ht="13.5">
      <c r="A5" s="301" t="s">
        <v>115</v>
      </c>
      <c r="B5" s="301"/>
      <c r="C5" s="301"/>
      <c r="D5" s="301"/>
      <c r="E5" s="301"/>
    </row>
    <row r="6" spans="1:5" ht="13.5">
      <c r="A6" s="294" t="s">
        <v>692</v>
      </c>
      <c r="B6" s="294"/>
      <c r="C6" s="294"/>
      <c r="D6" s="294"/>
      <c r="E6" s="294"/>
    </row>
    <row r="7" spans="1:5" ht="107.25" customHeight="1">
      <c r="A7" s="307" t="s">
        <v>745</v>
      </c>
      <c r="B7" s="307"/>
      <c r="C7" s="307"/>
      <c r="D7" s="307"/>
      <c r="E7" s="307"/>
    </row>
    <row r="8" spans="1:5" ht="13.5">
      <c r="A8" s="301" t="s">
        <v>33</v>
      </c>
      <c r="B8" s="301"/>
      <c r="C8" s="301"/>
      <c r="D8" s="301"/>
      <c r="E8" s="301"/>
    </row>
    <row r="9" spans="1:5" ht="39" customHeight="1">
      <c r="A9" s="303" t="s">
        <v>693</v>
      </c>
      <c r="B9" s="303"/>
      <c r="C9" s="303"/>
      <c r="D9" s="303"/>
      <c r="E9" s="303"/>
    </row>
    <row r="10" spans="1:5" ht="13.5">
      <c r="A10" s="301" t="s">
        <v>694</v>
      </c>
      <c r="B10" s="301"/>
      <c r="C10" s="301"/>
      <c r="D10" s="301"/>
      <c r="E10" s="301"/>
    </row>
    <row r="11" spans="1:5" ht="13.5">
      <c r="A11" s="303" t="s">
        <v>744</v>
      </c>
      <c r="B11" s="303"/>
      <c r="C11" s="303"/>
      <c r="D11" s="303"/>
      <c r="E11" s="303"/>
    </row>
    <row r="12" spans="1:5" ht="13.5">
      <c r="A12" s="301" t="s">
        <v>695</v>
      </c>
      <c r="B12" s="301"/>
      <c r="C12" s="301"/>
      <c r="D12" s="301"/>
      <c r="E12" s="301"/>
    </row>
    <row r="13" spans="1:5" ht="13.5">
      <c r="A13" s="303" t="s">
        <v>1</v>
      </c>
      <c r="B13" s="303"/>
      <c r="C13" s="303"/>
      <c r="D13" s="303"/>
      <c r="E13" s="303"/>
    </row>
    <row r="14" spans="1:5" ht="13.5">
      <c r="A14" s="301" t="s">
        <v>696</v>
      </c>
      <c r="B14" s="301"/>
      <c r="C14" s="301"/>
      <c r="D14" s="301"/>
      <c r="E14" s="301"/>
    </row>
    <row r="15" spans="1:5" ht="13.5">
      <c r="A15" s="303" t="s">
        <v>29</v>
      </c>
      <c r="B15" s="303"/>
      <c r="C15" s="303"/>
      <c r="D15" s="303"/>
      <c r="E15" s="303"/>
    </row>
    <row r="16" spans="1:5" ht="13.5">
      <c r="A16" s="301" t="s">
        <v>697</v>
      </c>
      <c r="B16" s="301"/>
      <c r="C16" s="301"/>
      <c r="D16" s="301"/>
      <c r="E16" s="301"/>
    </row>
    <row r="17" spans="1:5" ht="13.5">
      <c r="A17" s="304" t="s">
        <v>746</v>
      </c>
      <c r="B17" s="305"/>
      <c r="C17" s="305"/>
      <c r="D17" s="305"/>
      <c r="E17" s="306"/>
    </row>
    <row r="18" spans="1:5" ht="13.5">
      <c r="A18" s="301" t="s">
        <v>698</v>
      </c>
      <c r="B18" s="301"/>
      <c r="C18" s="301"/>
      <c r="D18" s="301"/>
      <c r="E18" s="301"/>
    </row>
    <row r="19" spans="1:5" ht="13.5">
      <c r="A19" s="303" t="s">
        <v>699</v>
      </c>
      <c r="B19" s="303"/>
      <c r="C19" s="303"/>
      <c r="D19" s="303"/>
      <c r="E19" s="303"/>
    </row>
    <row r="20" spans="1:5" ht="13.5">
      <c r="A20" s="301" t="s">
        <v>700</v>
      </c>
      <c r="B20" s="301"/>
      <c r="C20" s="301"/>
      <c r="D20" s="301"/>
      <c r="E20" s="301"/>
    </row>
    <row r="21" spans="1:5" ht="60.75" customHeight="1">
      <c r="A21" s="302" t="s">
        <v>701</v>
      </c>
      <c r="B21" s="302"/>
      <c r="C21" s="302"/>
      <c r="D21" s="302"/>
      <c r="E21" s="302"/>
    </row>
    <row r="22" spans="1:5" ht="13.5">
      <c r="A22" s="300" t="s">
        <v>702</v>
      </c>
      <c r="B22" s="300"/>
      <c r="C22" s="300"/>
      <c r="D22" s="300"/>
      <c r="E22" s="300"/>
    </row>
    <row r="23" spans="1:6" ht="13.5">
      <c r="A23" s="300" t="s">
        <v>755</v>
      </c>
      <c r="B23" s="300"/>
      <c r="C23" s="300"/>
      <c r="D23" s="300"/>
      <c r="E23" s="300"/>
      <c r="F23" s="129"/>
    </row>
    <row r="24" spans="1:6" ht="13.5">
      <c r="A24" s="300" t="s">
        <v>756</v>
      </c>
      <c r="B24" s="300"/>
      <c r="C24" s="300"/>
      <c r="D24" s="300"/>
      <c r="E24" s="300"/>
      <c r="F24" s="129"/>
    </row>
    <row r="25" spans="1:5" ht="13.5">
      <c r="A25" s="300" t="s">
        <v>703</v>
      </c>
      <c r="B25" s="300"/>
      <c r="C25" s="300"/>
      <c r="D25" s="300"/>
      <c r="E25" s="300"/>
    </row>
    <row r="26" spans="1:5" ht="13.5">
      <c r="A26" s="300" t="s">
        <v>704</v>
      </c>
      <c r="B26" s="300"/>
      <c r="C26" s="300"/>
      <c r="D26" s="300"/>
      <c r="E26" s="300"/>
    </row>
    <row r="27" spans="1:5" ht="13.5">
      <c r="A27" s="300" t="s">
        <v>705</v>
      </c>
      <c r="B27" s="300"/>
      <c r="C27" s="300"/>
      <c r="D27" s="300"/>
      <c r="E27" s="300"/>
    </row>
    <row r="28" spans="1:6" ht="32.25" customHeight="1">
      <c r="A28" s="300" t="s">
        <v>757</v>
      </c>
      <c r="B28" s="300"/>
      <c r="C28" s="300"/>
      <c r="D28" s="300"/>
      <c r="E28" s="300"/>
      <c r="F28" s="129"/>
    </row>
    <row r="29" spans="1:6" ht="13.5">
      <c r="A29" s="300" t="s">
        <v>758</v>
      </c>
      <c r="B29" s="300"/>
      <c r="C29" s="300"/>
      <c r="D29" s="300"/>
      <c r="E29" s="300"/>
      <c r="F29" s="129"/>
    </row>
    <row r="30" spans="1:5" ht="13.5">
      <c r="A30" s="300" t="s">
        <v>706</v>
      </c>
      <c r="B30" s="300"/>
      <c r="C30" s="300"/>
      <c r="D30" s="300"/>
      <c r="E30" s="300"/>
    </row>
    <row r="31" spans="1:5" ht="36" customHeight="1">
      <c r="A31" s="302" t="s">
        <v>707</v>
      </c>
      <c r="B31" s="302"/>
      <c r="C31" s="302"/>
      <c r="D31" s="302"/>
      <c r="E31" s="302"/>
    </row>
    <row r="32" spans="1:5" ht="13.5">
      <c r="A32" s="300" t="s">
        <v>708</v>
      </c>
      <c r="B32" s="300"/>
      <c r="C32" s="300"/>
      <c r="D32" s="300"/>
      <c r="E32" s="300"/>
    </row>
    <row r="33" spans="1:5" ht="13.5">
      <c r="A33" s="300" t="s">
        <v>709</v>
      </c>
      <c r="B33" s="300"/>
      <c r="C33" s="300"/>
      <c r="D33" s="300"/>
      <c r="E33" s="300"/>
    </row>
    <row r="34" spans="1:5" ht="13.5">
      <c r="A34" s="300" t="s">
        <v>710</v>
      </c>
      <c r="B34" s="300"/>
      <c r="C34" s="300"/>
      <c r="D34" s="300"/>
      <c r="E34" s="300"/>
    </row>
    <row r="35" spans="1:5" ht="13.5">
      <c r="A35" s="300" t="s">
        <v>711</v>
      </c>
      <c r="B35" s="300"/>
      <c r="C35" s="300"/>
      <c r="D35" s="300"/>
      <c r="E35" s="300"/>
    </row>
    <row r="36" spans="1:5" ht="13.5">
      <c r="A36" s="300" t="s">
        <v>712</v>
      </c>
      <c r="B36" s="300"/>
      <c r="C36" s="300"/>
      <c r="D36" s="300"/>
      <c r="E36" s="300"/>
    </row>
    <row r="37" spans="1:5" ht="13.5">
      <c r="A37" s="300" t="s">
        <v>713</v>
      </c>
      <c r="B37" s="300"/>
      <c r="C37" s="300"/>
      <c r="D37" s="300"/>
      <c r="E37" s="300"/>
    </row>
    <row r="38" spans="1:5" ht="13.5">
      <c r="A38" s="300" t="s">
        <v>714</v>
      </c>
      <c r="B38" s="300"/>
      <c r="C38" s="300"/>
      <c r="D38" s="300"/>
      <c r="E38" s="300"/>
    </row>
    <row r="39" spans="1:5" ht="13.5">
      <c r="A39" s="300" t="s">
        <v>715</v>
      </c>
      <c r="B39" s="300"/>
      <c r="C39" s="300"/>
      <c r="D39" s="300"/>
      <c r="E39" s="300"/>
    </row>
    <row r="40" spans="1:5" ht="13.5">
      <c r="A40" s="300" t="s">
        <v>716</v>
      </c>
      <c r="B40" s="300"/>
      <c r="C40" s="300"/>
      <c r="D40" s="300"/>
      <c r="E40" s="300"/>
    </row>
    <row r="41" spans="1:5" ht="13.5">
      <c r="A41" s="300" t="s">
        <v>717</v>
      </c>
      <c r="B41" s="300"/>
      <c r="C41" s="300"/>
      <c r="D41" s="300"/>
      <c r="E41" s="300"/>
    </row>
    <row r="42" spans="1:5" ht="13.5">
      <c r="A42" s="301" t="s">
        <v>718</v>
      </c>
      <c r="B42" s="301"/>
      <c r="C42" s="301"/>
      <c r="D42" s="301"/>
      <c r="E42" s="301"/>
    </row>
    <row r="43" spans="1:5" ht="13.5">
      <c r="A43" s="294" t="s">
        <v>113</v>
      </c>
      <c r="B43" s="294"/>
      <c r="C43" s="294"/>
      <c r="D43" s="294"/>
      <c r="E43" s="294"/>
    </row>
    <row r="44" spans="1:5" ht="75.75" customHeight="1">
      <c r="A44" s="294" t="s">
        <v>719</v>
      </c>
      <c r="B44" s="294"/>
      <c r="C44" s="294"/>
      <c r="D44" s="294"/>
      <c r="E44" s="294"/>
    </row>
    <row r="45" spans="1:5" ht="13.5">
      <c r="A45" s="294"/>
      <c r="B45" s="294"/>
      <c r="C45" s="294"/>
      <c r="D45" s="294"/>
      <c r="E45" s="294"/>
    </row>
    <row r="46" spans="1:6" ht="49.5" customHeight="1">
      <c r="A46" s="294" t="s">
        <v>759</v>
      </c>
      <c r="B46" s="294"/>
      <c r="C46" s="294"/>
      <c r="D46" s="294"/>
      <c r="E46" s="294"/>
      <c r="F46" s="129"/>
    </row>
    <row r="47" spans="1:6" ht="47.25" customHeight="1">
      <c r="A47" s="294" t="s">
        <v>760</v>
      </c>
      <c r="B47" s="294"/>
      <c r="C47" s="294"/>
      <c r="D47" s="294"/>
      <c r="E47" s="294"/>
      <c r="F47" s="129"/>
    </row>
    <row r="48" spans="1:5" ht="39.75" customHeight="1">
      <c r="A48" s="294" t="s">
        <v>720</v>
      </c>
      <c r="B48" s="294"/>
      <c r="C48" s="294"/>
      <c r="D48" s="294"/>
      <c r="E48" s="294"/>
    </row>
    <row r="49" spans="1:6" ht="135" customHeight="1">
      <c r="A49" s="294" t="s">
        <v>721</v>
      </c>
      <c r="B49" s="294"/>
      <c r="C49" s="294"/>
      <c r="D49" s="294"/>
      <c r="E49" s="294"/>
      <c r="F49" s="126"/>
    </row>
    <row r="50" spans="1:6" ht="63" customHeight="1">
      <c r="A50" s="294" t="s">
        <v>722</v>
      </c>
      <c r="B50" s="294"/>
      <c r="C50" s="294"/>
      <c r="D50" s="294"/>
      <c r="E50" s="294"/>
      <c r="F50" s="126"/>
    </row>
    <row r="51" spans="1:6" ht="89.25" customHeight="1">
      <c r="A51" s="294" t="s">
        <v>723</v>
      </c>
      <c r="B51" s="294"/>
      <c r="C51" s="294"/>
      <c r="D51" s="294"/>
      <c r="E51" s="294"/>
      <c r="F51" s="126"/>
    </row>
    <row r="52" spans="1:6" ht="84" customHeight="1">
      <c r="A52" s="294" t="s">
        <v>724</v>
      </c>
      <c r="B52" s="294"/>
      <c r="C52" s="294"/>
      <c r="D52" s="294"/>
      <c r="E52" s="294"/>
      <c r="F52" s="126"/>
    </row>
    <row r="53" spans="1:6" ht="96.75" customHeight="1">
      <c r="A53" s="294" t="s">
        <v>761</v>
      </c>
      <c r="B53" s="294"/>
      <c r="C53" s="294"/>
      <c r="D53" s="294"/>
      <c r="E53" s="294"/>
      <c r="F53" s="333"/>
    </row>
    <row r="54" spans="1:6" ht="99" customHeight="1">
      <c r="A54" s="294" t="s">
        <v>725</v>
      </c>
      <c r="B54" s="294"/>
      <c r="C54" s="294"/>
      <c r="D54" s="294"/>
      <c r="E54" s="294"/>
      <c r="F54" s="126"/>
    </row>
    <row r="55" spans="1:6" ht="98.25" customHeight="1">
      <c r="A55" s="294" t="s">
        <v>726</v>
      </c>
      <c r="B55" s="294"/>
      <c r="C55" s="294"/>
      <c r="D55" s="294"/>
      <c r="E55" s="294"/>
      <c r="F55" s="126"/>
    </row>
    <row r="56" spans="1:6" ht="85.5" customHeight="1">
      <c r="A56" s="294" t="s">
        <v>762</v>
      </c>
      <c r="B56" s="294"/>
      <c r="C56" s="294"/>
      <c r="D56" s="294"/>
      <c r="E56" s="294"/>
      <c r="F56" s="334"/>
    </row>
    <row r="57" spans="1:5" ht="13.5">
      <c r="A57" s="294"/>
      <c r="B57" s="294"/>
      <c r="C57" s="294"/>
      <c r="D57" s="294"/>
      <c r="E57" s="294"/>
    </row>
    <row r="58" spans="1:6" ht="65.25" customHeight="1">
      <c r="A58" s="294" t="s">
        <v>747</v>
      </c>
      <c r="B58" s="294"/>
      <c r="C58" s="294"/>
      <c r="D58" s="294"/>
      <c r="E58" s="294"/>
      <c r="F58" s="127"/>
    </row>
    <row r="59" spans="1:6" ht="71.25" customHeight="1">
      <c r="A59" s="294" t="s">
        <v>116</v>
      </c>
      <c r="B59" s="294"/>
      <c r="C59" s="294"/>
      <c r="D59" s="294"/>
      <c r="E59" s="294"/>
      <c r="F59" s="126"/>
    </row>
    <row r="60" spans="1:6" ht="79.5" customHeight="1">
      <c r="A60" s="294" t="s">
        <v>763</v>
      </c>
      <c r="B60" s="294"/>
      <c r="C60" s="294"/>
      <c r="D60" s="294"/>
      <c r="E60" s="294"/>
      <c r="F60" s="333"/>
    </row>
    <row r="61" spans="1:6" ht="74.25" customHeight="1">
      <c r="A61" s="294" t="s">
        <v>727</v>
      </c>
      <c r="B61" s="294"/>
      <c r="C61" s="294"/>
      <c r="D61" s="294"/>
      <c r="E61" s="294"/>
      <c r="F61" s="126"/>
    </row>
    <row r="62" spans="1:6" ht="60" customHeight="1">
      <c r="A62" s="294" t="s">
        <v>728</v>
      </c>
      <c r="B62" s="294"/>
      <c r="C62" s="294"/>
      <c r="D62" s="294"/>
      <c r="E62" s="294"/>
      <c r="F62" s="126"/>
    </row>
    <row r="63" spans="1:6" ht="63.75" customHeight="1">
      <c r="A63" s="294" t="s">
        <v>117</v>
      </c>
      <c r="B63" s="294"/>
      <c r="C63" s="294"/>
      <c r="D63" s="294"/>
      <c r="E63" s="294"/>
      <c r="F63" s="126"/>
    </row>
    <row r="64" spans="1:5" ht="13.5">
      <c r="A64" s="294"/>
      <c r="B64" s="294"/>
      <c r="C64" s="294"/>
      <c r="D64" s="294"/>
      <c r="E64" s="294"/>
    </row>
    <row r="65" spans="1:6" ht="68.25" customHeight="1">
      <c r="A65" s="295" t="s">
        <v>729</v>
      </c>
      <c r="B65" s="295"/>
      <c r="C65" s="295"/>
      <c r="D65" s="295"/>
      <c r="E65" s="295"/>
      <c r="F65" s="126"/>
    </row>
    <row r="66" spans="1:6" ht="22.5" customHeight="1">
      <c r="A66" s="295" t="s">
        <v>730</v>
      </c>
      <c r="B66" s="295"/>
      <c r="C66" s="295"/>
      <c r="D66" s="295"/>
      <c r="E66" s="295"/>
      <c r="F66" s="126"/>
    </row>
    <row r="67" spans="1:6" ht="81" customHeight="1">
      <c r="A67" s="294" t="s">
        <v>764</v>
      </c>
      <c r="B67" s="294"/>
      <c r="C67" s="294"/>
      <c r="D67" s="294"/>
      <c r="E67" s="294"/>
      <c r="F67" s="333"/>
    </row>
    <row r="68" spans="1:6" ht="63.75" customHeight="1">
      <c r="A68" s="294" t="s">
        <v>731</v>
      </c>
      <c r="B68" s="294"/>
      <c r="C68" s="294"/>
      <c r="D68" s="294"/>
      <c r="E68" s="294"/>
      <c r="F68" s="126"/>
    </row>
    <row r="69" spans="1:6" ht="100.5" customHeight="1">
      <c r="A69" s="299" t="s">
        <v>732</v>
      </c>
      <c r="B69" s="299"/>
      <c r="C69" s="299"/>
      <c r="D69" s="299"/>
      <c r="E69" s="299"/>
      <c r="F69" s="128"/>
    </row>
    <row r="70" spans="1:6" ht="75.75" customHeight="1">
      <c r="A70" s="294" t="s">
        <v>733</v>
      </c>
      <c r="B70" s="294"/>
      <c r="C70" s="294"/>
      <c r="D70" s="294"/>
      <c r="E70" s="294"/>
      <c r="F70" s="126"/>
    </row>
    <row r="71" spans="1:6" ht="120.75" customHeight="1">
      <c r="A71" s="294" t="s">
        <v>765</v>
      </c>
      <c r="B71" s="294"/>
      <c r="C71" s="294"/>
      <c r="D71" s="294"/>
      <c r="E71" s="294"/>
      <c r="F71" s="333"/>
    </row>
    <row r="72" spans="1:6" ht="57" customHeight="1">
      <c r="A72" s="294" t="s">
        <v>734</v>
      </c>
      <c r="B72" s="294"/>
      <c r="C72" s="294"/>
      <c r="D72" s="294"/>
      <c r="E72" s="294"/>
      <c r="F72" s="126"/>
    </row>
    <row r="73" spans="1:6" ht="21" customHeight="1">
      <c r="A73" s="294" t="s">
        <v>735</v>
      </c>
      <c r="B73" s="294"/>
      <c r="C73" s="294"/>
      <c r="D73" s="294"/>
      <c r="E73" s="294"/>
      <c r="F73" s="126"/>
    </row>
    <row r="74" spans="1:5" ht="13.5">
      <c r="A74" s="294"/>
      <c r="B74" s="294"/>
      <c r="C74" s="294"/>
      <c r="D74" s="294"/>
      <c r="E74" s="294"/>
    </row>
    <row r="75" spans="1:6" ht="75" customHeight="1">
      <c r="A75" s="294" t="s">
        <v>118</v>
      </c>
      <c r="B75" s="294"/>
      <c r="C75" s="294"/>
      <c r="D75" s="294"/>
      <c r="E75" s="294"/>
      <c r="F75" s="126"/>
    </row>
    <row r="76" spans="1:6" ht="93" customHeight="1">
      <c r="A76" s="294" t="s">
        <v>460</v>
      </c>
      <c r="B76" s="294"/>
      <c r="C76" s="294"/>
      <c r="D76" s="294"/>
      <c r="E76" s="294"/>
      <c r="F76" s="126"/>
    </row>
    <row r="77" spans="1:6" ht="63" customHeight="1">
      <c r="A77" s="294" t="s">
        <v>736</v>
      </c>
      <c r="B77" s="294"/>
      <c r="C77" s="294"/>
      <c r="D77" s="294"/>
      <c r="E77" s="294"/>
      <c r="F77" s="127"/>
    </row>
    <row r="78" spans="1:5" ht="13.5">
      <c r="A78" s="294"/>
      <c r="B78" s="294"/>
      <c r="C78" s="294"/>
      <c r="D78" s="294"/>
      <c r="E78" s="294"/>
    </row>
    <row r="79" spans="1:5" ht="96" customHeight="1">
      <c r="A79" s="291" t="s">
        <v>737</v>
      </c>
      <c r="B79" s="292"/>
      <c r="C79" s="292"/>
      <c r="D79" s="292"/>
      <c r="E79" s="293"/>
    </row>
    <row r="80" spans="1:5" ht="80.25" customHeight="1">
      <c r="A80" s="291" t="s">
        <v>738</v>
      </c>
      <c r="B80" s="292"/>
      <c r="C80" s="292"/>
      <c r="D80" s="292"/>
      <c r="E80" s="293"/>
    </row>
    <row r="81" spans="1:5" ht="84" customHeight="1">
      <c r="A81" s="291" t="s">
        <v>739</v>
      </c>
      <c r="B81" s="292"/>
      <c r="C81" s="292"/>
      <c r="D81" s="292"/>
      <c r="E81" s="293"/>
    </row>
    <row r="82" spans="1:5" ht="93" customHeight="1">
      <c r="A82" s="291" t="s">
        <v>740</v>
      </c>
      <c r="B82" s="292"/>
      <c r="C82" s="292"/>
      <c r="D82" s="292"/>
      <c r="E82" s="293"/>
    </row>
    <row r="83" spans="1:5" ht="120.75" customHeight="1">
      <c r="A83" s="291" t="s">
        <v>741</v>
      </c>
      <c r="B83" s="292"/>
      <c r="C83" s="292"/>
      <c r="D83" s="292"/>
      <c r="E83" s="293"/>
    </row>
    <row r="84" spans="1:5" ht="87" customHeight="1">
      <c r="A84" s="296" t="s">
        <v>748</v>
      </c>
      <c r="B84" s="297"/>
      <c r="C84" s="297"/>
      <c r="D84" s="297"/>
      <c r="E84" s="298"/>
    </row>
    <row r="85" spans="1:6" ht="43.5" customHeight="1">
      <c r="A85" s="294" t="s">
        <v>766</v>
      </c>
      <c r="B85" s="294"/>
      <c r="C85" s="294"/>
      <c r="D85" s="294"/>
      <c r="E85" s="294"/>
      <c r="F85" s="129"/>
    </row>
    <row r="86" spans="1:5" ht="28.5" customHeight="1">
      <c r="A86" s="294" t="s">
        <v>742</v>
      </c>
      <c r="B86" s="294"/>
      <c r="C86" s="294"/>
      <c r="D86" s="294"/>
      <c r="E86" s="294"/>
    </row>
    <row r="87" spans="1:6" ht="13.5">
      <c r="A87" s="294"/>
      <c r="B87" s="294"/>
      <c r="C87" s="294"/>
      <c r="D87" s="294"/>
      <c r="E87" s="294"/>
      <c r="F87" s="335"/>
    </row>
    <row r="88" spans="1:5" ht="82.5" customHeight="1">
      <c r="A88" s="294" t="s">
        <v>463</v>
      </c>
      <c r="B88" s="294"/>
      <c r="C88" s="294"/>
      <c r="D88" s="294"/>
      <c r="E88" s="294"/>
    </row>
    <row r="90" spans="1:5" ht="14.25">
      <c r="A90" s="125"/>
      <c r="B90" s="124"/>
      <c r="C90" s="124"/>
      <c r="D90" s="124"/>
      <c r="E90" s="124"/>
    </row>
  </sheetData>
  <sheetProtection/>
  <mergeCells count="88">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9:E49"/>
    <mergeCell ref="A48:E48"/>
    <mergeCell ref="A50:E50"/>
    <mergeCell ref="A59:E59"/>
    <mergeCell ref="A60:E60"/>
    <mergeCell ref="A51:E51"/>
    <mergeCell ref="A52:E52"/>
    <mergeCell ref="A53:E53"/>
    <mergeCell ref="A54:E54"/>
    <mergeCell ref="A56:E56"/>
    <mergeCell ref="A55:E55"/>
    <mergeCell ref="A57:E57"/>
    <mergeCell ref="A58:E58"/>
    <mergeCell ref="A70:E70"/>
    <mergeCell ref="A71:E71"/>
    <mergeCell ref="A72:E72"/>
    <mergeCell ref="A61:E61"/>
    <mergeCell ref="A66:E66"/>
    <mergeCell ref="A67:E67"/>
    <mergeCell ref="A68:E68"/>
    <mergeCell ref="A69:E69"/>
    <mergeCell ref="A63:E63"/>
    <mergeCell ref="A64:E64"/>
    <mergeCell ref="A65:E65"/>
    <mergeCell ref="A62:E62"/>
    <mergeCell ref="A88:E88"/>
    <mergeCell ref="A78:E78"/>
    <mergeCell ref="A85:E85"/>
    <mergeCell ref="A86:E86"/>
    <mergeCell ref="A87:E87"/>
    <mergeCell ref="A79:E79"/>
    <mergeCell ref="A84:E84"/>
    <mergeCell ref="A81:E81"/>
    <mergeCell ref="A82:E82"/>
    <mergeCell ref="A83:E83"/>
    <mergeCell ref="A80:E80"/>
    <mergeCell ref="A73:E73"/>
    <mergeCell ref="A74:E74"/>
    <mergeCell ref="A75:E75"/>
    <mergeCell ref="A76:E76"/>
    <mergeCell ref="A77:E7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75"/>
  <sheetViews>
    <sheetView zoomScale="78" zoomScaleNormal="78" zoomScalePageLayoutView="0" workbookViewId="0" topLeftCell="A1">
      <selection activeCell="D4" sqref="D4"/>
    </sheetView>
  </sheetViews>
  <sheetFormatPr defaultColWidth="11.421875" defaultRowHeight="12.75"/>
  <cols>
    <col min="1" max="1" width="67.8515625" style="0" customWidth="1"/>
    <col min="2" max="2" width="46.8515625" style="0" customWidth="1"/>
    <col min="3" max="3" width="3.28125" style="10" customWidth="1"/>
    <col min="5" max="5" width="11.421875" style="0" customWidth="1"/>
  </cols>
  <sheetData>
    <row r="1" spans="1:3" s="1" customFormat="1" ht="17.25">
      <c r="A1" s="271" t="s">
        <v>114</v>
      </c>
      <c r="B1" s="271"/>
      <c r="C1" s="111"/>
    </row>
    <row r="2" spans="1:3" s="18" customFormat="1" ht="69.75" customHeight="1">
      <c r="A2" s="324" t="s">
        <v>414</v>
      </c>
      <c r="B2" s="324"/>
      <c r="C2" s="113"/>
    </row>
    <row r="3" spans="1:3" s="1" customFormat="1" ht="32.25" customHeight="1">
      <c r="A3" s="320" t="s">
        <v>225</v>
      </c>
      <c r="B3" s="320"/>
      <c r="C3" s="111"/>
    </row>
    <row r="4" spans="1:3" s="9" customFormat="1" ht="21.75" customHeight="1">
      <c r="A4" s="321" t="s">
        <v>224</v>
      </c>
      <c r="B4" s="321"/>
      <c r="C4" s="120"/>
    </row>
    <row r="5" spans="1:3" s="9" customFormat="1" ht="13.5">
      <c r="A5" s="164" t="s">
        <v>0</v>
      </c>
      <c r="B5" s="164"/>
      <c r="C5" s="120"/>
    </row>
    <row r="6" spans="1:3" s="9" customFormat="1" ht="33.75" customHeight="1">
      <c r="A6" s="317" t="s">
        <v>658</v>
      </c>
      <c r="B6" s="317"/>
      <c r="C6" s="120"/>
    </row>
    <row r="7" spans="1:3" s="9" customFormat="1" ht="13.5">
      <c r="A7" s="313" t="s">
        <v>226</v>
      </c>
      <c r="B7" s="313"/>
      <c r="C7" s="120"/>
    </row>
    <row r="8" spans="1:3" s="9" customFormat="1" ht="24.75" customHeight="1">
      <c r="A8" s="164" t="s">
        <v>227</v>
      </c>
      <c r="B8" s="164"/>
      <c r="C8" s="120"/>
    </row>
    <row r="9" spans="1:3" s="9" customFormat="1" ht="13.5">
      <c r="A9" s="320" t="s">
        <v>413</v>
      </c>
      <c r="B9" s="320"/>
      <c r="C9" s="120"/>
    </row>
    <row r="10" spans="1:3" s="9" customFormat="1" ht="31.5" customHeight="1">
      <c r="A10" s="164" t="s">
        <v>228</v>
      </c>
      <c r="B10" s="164"/>
      <c r="C10" s="120"/>
    </row>
    <row r="11" spans="1:3" s="24" customFormat="1" ht="33.75" customHeight="1">
      <c r="A11" s="180" t="s">
        <v>690</v>
      </c>
      <c r="B11" s="180"/>
      <c r="C11" s="120"/>
    </row>
    <row r="12" spans="1:3" s="9" customFormat="1" ht="27.75" customHeight="1">
      <c r="A12" s="313" t="s">
        <v>229</v>
      </c>
      <c r="B12" s="313"/>
      <c r="C12" s="120"/>
    </row>
    <row r="13" spans="1:3" s="9" customFormat="1" ht="14.25" thickBot="1">
      <c r="A13" s="25" t="s">
        <v>230</v>
      </c>
      <c r="B13" s="25" t="s">
        <v>231</v>
      </c>
      <c r="C13" s="120"/>
    </row>
    <row r="14" spans="1:3" s="9" customFormat="1" ht="14.25" customHeight="1" thickBot="1">
      <c r="A14" s="28" t="s">
        <v>266</v>
      </c>
      <c r="B14" s="29" t="s">
        <v>267</v>
      </c>
      <c r="C14" s="120"/>
    </row>
    <row r="15" spans="1:3" s="9" customFormat="1" ht="27.75" thickBot="1">
      <c r="A15" s="58" t="s">
        <v>513</v>
      </c>
      <c r="B15" s="327" t="s">
        <v>659</v>
      </c>
      <c r="C15" s="120"/>
    </row>
    <row r="16" spans="1:3" s="9" customFormat="1" ht="14.25" thickBot="1">
      <c r="A16" s="58" t="s">
        <v>268</v>
      </c>
      <c r="B16" s="328"/>
      <c r="C16" s="120"/>
    </row>
    <row r="17" spans="1:3" s="9" customFormat="1" ht="13.5">
      <c r="A17" s="59" t="s">
        <v>269</v>
      </c>
      <c r="B17" s="328"/>
      <c r="C17" s="120"/>
    </row>
    <row r="18" spans="1:3" s="9" customFormat="1" ht="14.25" thickBot="1">
      <c r="A18" s="58" t="s">
        <v>270</v>
      </c>
      <c r="B18" s="329"/>
      <c r="C18" s="120"/>
    </row>
    <row r="19" spans="1:3" s="9" customFormat="1" ht="41.25">
      <c r="A19" s="60" t="s">
        <v>271</v>
      </c>
      <c r="B19" s="330" t="s">
        <v>285</v>
      </c>
      <c r="C19" s="120"/>
    </row>
    <row r="20" spans="1:3" s="9" customFormat="1" ht="12.75">
      <c r="A20" s="61" t="s">
        <v>272</v>
      </c>
      <c r="B20" s="331"/>
      <c r="C20" s="120"/>
    </row>
    <row r="21" spans="1:3" s="9" customFormat="1" ht="12.75">
      <c r="A21" s="61" t="s">
        <v>273</v>
      </c>
      <c r="B21" s="331"/>
      <c r="C21" s="120"/>
    </row>
    <row r="22" spans="1:3" s="9" customFormat="1" ht="12.75">
      <c r="A22" s="61" t="s">
        <v>274</v>
      </c>
      <c r="B22" s="331"/>
      <c r="C22" s="120"/>
    </row>
    <row r="23" spans="1:3" s="9" customFormat="1" ht="12.75">
      <c r="A23" s="61" t="s">
        <v>275</v>
      </c>
      <c r="B23" s="331"/>
      <c r="C23" s="120"/>
    </row>
    <row r="24" spans="1:3" s="9" customFormat="1" ht="12.75">
      <c r="A24" s="61" t="s">
        <v>276</v>
      </c>
      <c r="B24" s="331"/>
      <c r="C24" s="120"/>
    </row>
    <row r="25" spans="1:3" s="9" customFormat="1" ht="12.75">
      <c r="A25" s="61" t="s">
        <v>277</v>
      </c>
      <c r="B25" s="331"/>
      <c r="C25" s="120"/>
    </row>
    <row r="26" spans="1:3" s="9" customFormat="1" ht="12.75">
      <c r="A26" s="61" t="s">
        <v>278</v>
      </c>
      <c r="B26" s="331"/>
      <c r="C26" s="120"/>
    </row>
    <row r="27" spans="1:3" s="9" customFormat="1" ht="12.75">
      <c r="A27" s="61" t="s">
        <v>279</v>
      </c>
      <c r="B27" s="331"/>
      <c r="C27" s="120"/>
    </row>
    <row r="28" spans="1:3" s="6" customFormat="1" ht="13.5">
      <c r="A28" s="61" t="s">
        <v>280</v>
      </c>
      <c r="B28" s="331"/>
      <c r="C28" s="109"/>
    </row>
    <row r="29" spans="1:3" s="9" customFormat="1" ht="12.75">
      <c r="A29" s="61" t="s">
        <v>281</v>
      </c>
      <c r="B29" s="331"/>
      <c r="C29" s="120"/>
    </row>
    <row r="30" spans="1:3" s="9" customFormat="1" ht="12.75">
      <c r="A30" s="61" t="s">
        <v>282</v>
      </c>
      <c r="B30" s="331"/>
      <c r="C30" s="120"/>
    </row>
    <row r="31" spans="1:3" s="9" customFormat="1" ht="12.75">
      <c r="A31" s="61" t="s">
        <v>283</v>
      </c>
      <c r="B31" s="331"/>
      <c r="C31" s="120"/>
    </row>
    <row r="32" spans="1:3" s="9" customFormat="1" ht="27" thickBot="1">
      <c r="A32" s="62" t="s">
        <v>284</v>
      </c>
      <c r="B32" s="332"/>
      <c r="C32" s="120"/>
    </row>
    <row r="33" spans="1:3" s="9" customFormat="1" ht="15.75" customHeight="1" thickBot="1">
      <c r="A33" s="63" t="s">
        <v>286</v>
      </c>
      <c r="B33" s="64">
        <v>5000000</v>
      </c>
      <c r="C33" s="120"/>
    </row>
    <row r="34" spans="1:3" s="9" customFormat="1" ht="62.25" customHeight="1" thickBot="1">
      <c r="A34" s="63" t="s">
        <v>287</v>
      </c>
      <c r="B34" s="64">
        <v>300000</v>
      </c>
      <c r="C34" s="120"/>
    </row>
    <row r="35" spans="1:3" s="9" customFormat="1" ht="14.25" thickBot="1">
      <c r="A35" s="65" t="s">
        <v>657</v>
      </c>
      <c r="B35" s="106">
        <v>6524716329</v>
      </c>
      <c r="C35" s="120"/>
    </row>
    <row r="36" spans="1:3" s="9" customFormat="1" ht="57.75" customHeight="1">
      <c r="A36" s="314" t="s">
        <v>232</v>
      </c>
      <c r="B36" s="315"/>
      <c r="C36" s="120"/>
    </row>
    <row r="37" spans="1:3" s="24" customFormat="1" ht="15.75" customHeight="1">
      <c r="A37" s="313" t="s">
        <v>233</v>
      </c>
      <c r="B37" s="313"/>
      <c r="C37" s="120"/>
    </row>
    <row r="38" spans="1:3" s="24" customFormat="1" ht="34.5" customHeight="1">
      <c r="A38" s="164" t="s">
        <v>113</v>
      </c>
      <c r="B38" s="164"/>
      <c r="C38" s="120"/>
    </row>
    <row r="39" spans="1:3" s="24" customFormat="1" ht="114.75" customHeight="1">
      <c r="A39" s="180" t="s">
        <v>545</v>
      </c>
      <c r="B39" s="180"/>
      <c r="C39" s="120"/>
    </row>
    <row r="40" spans="1:3" s="24" customFormat="1" ht="125.25" customHeight="1">
      <c r="A40" s="180" t="s">
        <v>512</v>
      </c>
      <c r="B40" s="316"/>
      <c r="C40" s="120"/>
    </row>
    <row r="41" spans="1:3" s="24" customFormat="1" ht="87.75" customHeight="1">
      <c r="A41" s="180" t="s">
        <v>234</v>
      </c>
      <c r="B41" s="180"/>
      <c r="C41" s="120"/>
    </row>
    <row r="42" spans="1:3" s="24" customFormat="1" ht="87.75" customHeight="1">
      <c r="A42" s="325" t="s">
        <v>187</v>
      </c>
      <c r="B42" s="326"/>
      <c r="C42" s="120"/>
    </row>
    <row r="43" spans="1:3" s="12" customFormat="1" ht="94.5" customHeight="1">
      <c r="A43" s="180" t="s">
        <v>241</v>
      </c>
      <c r="B43" s="316"/>
      <c r="C43" s="112"/>
    </row>
    <row r="44" spans="1:3" s="9" customFormat="1" ht="49.5" customHeight="1">
      <c r="A44" s="180" t="s">
        <v>515</v>
      </c>
      <c r="B44" s="316"/>
      <c r="C44" s="120"/>
    </row>
    <row r="45" spans="1:3" s="9" customFormat="1" ht="85.5" customHeight="1">
      <c r="A45" s="180" t="s">
        <v>242</v>
      </c>
      <c r="B45" s="180"/>
      <c r="C45" s="120"/>
    </row>
    <row r="46" spans="1:3" s="9" customFormat="1" ht="99.75" customHeight="1">
      <c r="A46" s="322" t="s">
        <v>102</v>
      </c>
      <c r="B46" s="323"/>
      <c r="C46" s="120"/>
    </row>
    <row r="47" spans="1:3" s="9" customFormat="1" ht="66" customHeight="1">
      <c r="A47" s="180" t="s">
        <v>243</v>
      </c>
      <c r="B47" s="316"/>
      <c r="C47" s="120"/>
    </row>
    <row r="48" spans="1:3" s="9" customFormat="1" ht="91.5" customHeight="1">
      <c r="A48" s="180" t="s">
        <v>244</v>
      </c>
      <c r="B48" s="316"/>
      <c r="C48" s="120"/>
    </row>
    <row r="49" spans="1:3" s="9" customFormat="1" ht="67.5" customHeight="1">
      <c r="A49" s="180" t="s">
        <v>514</v>
      </c>
      <c r="B49" s="316"/>
      <c r="C49" s="120"/>
    </row>
    <row r="50" spans="1:3" s="9" customFormat="1" ht="122.25" customHeight="1">
      <c r="A50" s="180" t="s">
        <v>516</v>
      </c>
      <c r="B50" s="316"/>
      <c r="C50" s="120"/>
    </row>
    <row r="51" spans="1:3" s="9" customFormat="1" ht="70.5" customHeight="1">
      <c r="A51" s="180" t="s">
        <v>772</v>
      </c>
      <c r="B51" s="316"/>
      <c r="C51" s="337"/>
    </row>
    <row r="52" spans="1:3" s="9" customFormat="1" ht="69" customHeight="1">
      <c r="A52" s="180" t="s">
        <v>517</v>
      </c>
      <c r="B52" s="180"/>
      <c r="C52" s="120"/>
    </row>
    <row r="53" spans="1:3" s="9" customFormat="1" ht="105" customHeight="1">
      <c r="A53" s="316" t="s">
        <v>773</v>
      </c>
      <c r="B53" s="316"/>
      <c r="C53" s="120"/>
    </row>
    <row r="54" spans="1:2" ht="33" customHeight="1">
      <c r="A54" s="180" t="s">
        <v>235</v>
      </c>
      <c r="B54" s="316"/>
    </row>
    <row r="55" spans="1:2" ht="73.5" customHeight="1">
      <c r="A55" s="180" t="s">
        <v>511</v>
      </c>
      <c r="B55" s="316"/>
    </row>
    <row r="56" spans="1:2" ht="73.5" customHeight="1">
      <c r="A56" s="180" t="s">
        <v>245</v>
      </c>
      <c r="B56" s="316"/>
    </row>
    <row r="57" spans="1:2" ht="73.5" customHeight="1">
      <c r="A57" s="180" t="s">
        <v>519</v>
      </c>
      <c r="B57" s="316"/>
    </row>
    <row r="58" spans="1:2" ht="55.5" customHeight="1">
      <c r="A58" s="180" t="s">
        <v>518</v>
      </c>
      <c r="B58" s="316"/>
    </row>
    <row r="59" spans="1:2" ht="59.25" customHeight="1">
      <c r="A59" s="180" t="s">
        <v>236</v>
      </c>
      <c r="B59" s="180"/>
    </row>
    <row r="60" spans="1:2" ht="68.25" customHeight="1">
      <c r="A60" s="180" t="s">
        <v>246</v>
      </c>
      <c r="B60" s="180"/>
    </row>
    <row r="61" spans="1:2" ht="13.5">
      <c r="A61" s="180"/>
      <c r="B61" s="180"/>
    </row>
    <row r="62" spans="1:2" ht="92.25" customHeight="1">
      <c r="A62" s="180" t="s">
        <v>510</v>
      </c>
      <c r="B62" s="180"/>
    </row>
    <row r="63" spans="1:2" ht="58.5" customHeight="1">
      <c r="A63" s="180" t="s">
        <v>581</v>
      </c>
      <c r="B63" s="180"/>
    </row>
    <row r="64" spans="1:2" ht="13.5">
      <c r="A64" s="313" t="s">
        <v>237</v>
      </c>
      <c r="B64" s="313"/>
    </row>
    <row r="65" spans="1:2" ht="113.25" customHeight="1">
      <c r="A65" s="317" t="s">
        <v>403</v>
      </c>
      <c r="B65" s="317"/>
    </row>
    <row r="66" spans="1:2" ht="13.5">
      <c r="A66" s="318" t="s">
        <v>238</v>
      </c>
      <c r="B66" s="319"/>
    </row>
    <row r="67" spans="1:2" ht="21" customHeight="1">
      <c r="A67" s="310" t="s">
        <v>239</v>
      </c>
      <c r="B67" s="311"/>
    </row>
    <row r="68" spans="1:2" ht="48" customHeight="1">
      <c r="A68" s="312" t="s">
        <v>240</v>
      </c>
      <c r="B68" s="312"/>
    </row>
    <row r="69" spans="1:2" ht="12.75">
      <c r="A69" s="9"/>
      <c r="B69" s="9"/>
    </row>
    <row r="70" spans="1:2" ht="12.75">
      <c r="A70" s="9"/>
      <c r="B70" s="9"/>
    </row>
    <row r="71" spans="1:2" ht="12.75">
      <c r="A71" s="9"/>
      <c r="B71" s="9"/>
    </row>
    <row r="72" spans="1:2" ht="12.75">
      <c r="A72" s="9"/>
      <c r="B72" s="9"/>
    </row>
    <row r="73" spans="1:2" ht="12.75">
      <c r="A73" s="9"/>
      <c r="B73" s="9"/>
    </row>
    <row r="74" spans="1:2" ht="12.75">
      <c r="A74" s="9"/>
      <c r="B74" s="9"/>
    </row>
    <row r="75" spans="1:2" ht="12.75">
      <c r="A75" s="9"/>
      <c r="B75" s="9"/>
    </row>
  </sheetData>
  <sheetProtection/>
  <mergeCells count="47">
    <mergeCell ref="A1:B1"/>
    <mergeCell ref="A2:B2"/>
    <mergeCell ref="A49:B49"/>
    <mergeCell ref="A42:B42"/>
    <mergeCell ref="A44:B44"/>
    <mergeCell ref="A40:B40"/>
    <mergeCell ref="A11:B11"/>
    <mergeCell ref="B15:B18"/>
    <mergeCell ref="B19:B32"/>
    <mergeCell ref="A3:B3"/>
    <mergeCell ref="A47:B47"/>
    <mergeCell ref="A48:B48"/>
    <mergeCell ref="A51:B51"/>
    <mergeCell ref="A57:B57"/>
    <mergeCell ref="A45:B45"/>
    <mergeCell ref="A50:B50"/>
    <mergeCell ref="A52:B52"/>
    <mergeCell ref="A4:B4"/>
    <mergeCell ref="A5:B5"/>
    <mergeCell ref="A6:B6"/>
    <mergeCell ref="A63:B63"/>
    <mergeCell ref="A46:B46"/>
    <mergeCell ref="A60:B60"/>
    <mergeCell ref="A53:B53"/>
    <mergeCell ref="A54:B54"/>
    <mergeCell ref="A62:B62"/>
    <mergeCell ref="A59:B59"/>
    <mergeCell ref="A65:B65"/>
    <mergeCell ref="A66:B66"/>
    <mergeCell ref="A7:B7"/>
    <mergeCell ref="A8:B8"/>
    <mergeCell ref="A9:B9"/>
    <mergeCell ref="A10:B10"/>
    <mergeCell ref="A12:B12"/>
    <mergeCell ref="A37:B37"/>
    <mergeCell ref="A38:B38"/>
    <mergeCell ref="A39:B39"/>
    <mergeCell ref="A67:B67"/>
    <mergeCell ref="A68:B68"/>
    <mergeCell ref="A61:B61"/>
    <mergeCell ref="A64:B64"/>
    <mergeCell ref="A36:B36"/>
    <mergeCell ref="A41:B41"/>
    <mergeCell ref="A43:B43"/>
    <mergeCell ref="A55:B55"/>
    <mergeCell ref="A56:B56"/>
    <mergeCell ref="A58:B5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05"/>
  <sheetViews>
    <sheetView zoomScale="80" zoomScaleNormal="80" zoomScalePageLayoutView="0" workbookViewId="0" topLeftCell="A1">
      <selection activeCell="C11" sqref="C11"/>
    </sheetView>
  </sheetViews>
  <sheetFormatPr defaultColWidth="11.421875" defaultRowHeight="12.75"/>
  <cols>
    <col min="1" max="1" width="110.140625" style="0" customWidth="1"/>
    <col min="2" max="2" width="4.00390625" style="0" customWidth="1"/>
  </cols>
  <sheetData>
    <row r="1" ht="17.25">
      <c r="A1" s="94" t="s">
        <v>114</v>
      </c>
    </row>
    <row r="2" ht="17.25">
      <c r="A2" s="94" t="s">
        <v>400</v>
      </c>
    </row>
    <row r="3" ht="17.25">
      <c r="A3" s="94" t="s">
        <v>635</v>
      </c>
    </row>
    <row r="4" ht="17.25">
      <c r="A4" s="94" t="s">
        <v>224</v>
      </c>
    </row>
    <row r="5" ht="13.5">
      <c r="A5" s="71" t="s">
        <v>4</v>
      </c>
    </row>
    <row r="6" ht="13.5">
      <c r="A6" s="72" t="s">
        <v>636</v>
      </c>
    </row>
    <row r="7" ht="13.5">
      <c r="A7" s="74" t="s">
        <v>637</v>
      </c>
    </row>
    <row r="8" ht="13.5">
      <c r="A8" s="73" t="s">
        <v>638</v>
      </c>
    </row>
    <row r="9" ht="13.5">
      <c r="A9" s="75" t="s">
        <v>639</v>
      </c>
    </row>
    <row r="10" ht="13.5">
      <c r="A10" s="76" t="s">
        <v>601</v>
      </c>
    </row>
    <row r="11" ht="27">
      <c r="A11" s="77" t="s">
        <v>602</v>
      </c>
    </row>
    <row r="12" ht="13.5">
      <c r="A12" s="78" t="s">
        <v>640</v>
      </c>
    </row>
    <row r="13" ht="15">
      <c r="A13" s="79" t="s">
        <v>641</v>
      </c>
    </row>
    <row r="14" ht="13.5">
      <c r="A14" s="78" t="s">
        <v>642</v>
      </c>
    </row>
    <row r="15" ht="15">
      <c r="A15" s="80" t="s">
        <v>603</v>
      </c>
    </row>
    <row r="16" spans="1:2" ht="46.5">
      <c r="A16" s="81" t="s">
        <v>771</v>
      </c>
      <c r="B16" s="129"/>
    </row>
    <row r="17" ht="15">
      <c r="A17" s="81"/>
    </row>
    <row r="18" ht="15">
      <c r="A18" s="80" t="s">
        <v>660</v>
      </c>
    </row>
    <row r="19" ht="62.25">
      <c r="A19" s="81" t="s">
        <v>604</v>
      </c>
    </row>
    <row r="20" ht="15">
      <c r="A20" s="81"/>
    </row>
    <row r="21" ht="30.75">
      <c r="A21" s="81" t="s">
        <v>605</v>
      </c>
    </row>
    <row r="22" ht="15">
      <c r="A22" s="81"/>
    </row>
    <row r="23" ht="62.25">
      <c r="A23" s="81" t="s">
        <v>606</v>
      </c>
    </row>
    <row r="24" ht="15">
      <c r="A24" s="81"/>
    </row>
    <row r="25" ht="30.75">
      <c r="A25" s="81" t="s">
        <v>607</v>
      </c>
    </row>
    <row r="26" ht="15">
      <c r="A26" s="81"/>
    </row>
    <row r="27" ht="15">
      <c r="A27" s="81" t="s">
        <v>608</v>
      </c>
    </row>
    <row r="28" ht="15">
      <c r="A28" s="81"/>
    </row>
    <row r="29" ht="15">
      <c r="A29" s="81" t="s">
        <v>609</v>
      </c>
    </row>
    <row r="30" ht="15">
      <c r="A30" s="81" t="s">
        <v>610</v>
      </c>
    </row>
    <row r="31" ht="15">
      <c r="A31" s="81" t="s">
        <v>611</v>
      </c>
    </row>
    <row r="32" ht="15">
      <c r="A32" s="81"/>
    </row>
    <row r="33" ht="30.75">
      <c r="A33" s="81" t="s">
        <v>612</v>
      </c>
    </row>
    <row r="34" ht="15">
      <c r="A34" s="81"/>
    </row>
    <row r="35" ht="30.75">
      <c r="A35" s="82" t="s">
        <v>613</v>
      </c>
    </row>
    <row r="36" ht="13.5">
      <c r="A36" s="83"/>
    </row>
    <row r="37" ht="15">
      <c r="A37" s="95" t="s">
        <v>645</v>
      </c>
    </row>
    <row r="38" ht="13.5">
      <c r="A38" s="83"/>
    </row>
    <row r="39" ht="13.5">
      <c r="A39" s="78" t="s">
        <v>643</v>
      </c>
    </row>
    <row r="40" ht="30.75">
      <c r="A40" s="84" t="s">
        <v>646</v>
      </c>
    </row>
    <row r="41" ht="30.75">
      <c r="A41" s="81" t="s">
        <v>614</v>
      </c>
    </row>
    <row r="42" ht="13.5">
      <c r="A42" s="78" t="s">
        <v>644</v>
      </c>
    </row>
    <row r="43" ht="15">
      <c r="A43" s="81" t="s">
        <v>647</v>
      </c>
    </row>
    <row r="44" ht="13.5">
      <c r="A44" s="78" t="s">
        <v>654</v>
      </c>
    </row>
    <row r="45" ht="15">
      <c r="A45" s="81"/>
    </row>
    <row r="46" ht="16.5">
      <c r="A46" s="85" t="s">
        <v>615</v>
      </c>
    </row>
    <row r="47" ht="93">
      <c r="A47" s="96" t="s">
        <v>667</v>
      </c>
    </row>
    <row r="48" ht="13.5">
      <c r="A48" s="83"/>
    </row>
    <row r="49" ht="16.5">
      <c r="A49" s="85" t="s">
        <v>616</v>
      </c>
    </row>
    <row r="50" ht="15">
      <c r="A50" s="81" t="s">
        <v>617</v>
      </c>
    </row>
    <row r="51" ht="13.5">
      <c r="A51" s="83"/>
    </row>
    <row r="52" ht="13.5">
      <c r="A52" s="83"/>
    </row>
    <row r="53" ht="15">
      <c r="A53" s="87" t="s">
        <v>661</v>
      </c>
    </row>
    <row r="54" ht="15">
      <c r="A54" s="80" t="s">
        <v>618</v>
      </c>
    </row>
    <row r="55" ht="15">
      <c r="A55" s="81"/>
    </row>
    <row r="56" ht="15">
      <c r="A56" s="81" t="s">
        <v>648</v>
      </c>
    </row>
    <row r="57" ht="15">
      <c r="A57" s="81" t="s">
        <v>619</v>
      </c>
    </row>
    <row r="58" ht="15">
      <c r="A58" s="81"/>
    </row>
    <row r="59" ht="15">
      <c r="A59" s="80" t="s">
        <v>620</v>
      </c>
    </row>
    <row r="60" ht="15">
      <c r="A60" s="81"/>
    </row>
    <row r="61" ht="15">
      <c r="A61" s="81" t="s">
        <v>648</v>
      </c>
    </row>
    <row r="62" ht="15">
      <c r="A62" s="81" t="s">
        <v>619</v>
      </c>
    </row>
    <row r="63" ht="13.5">
      <c r="A63" s="83"/>
    </row>
    <row r="64" ht="15">
      <c r="A64" s="87" t="s">
        <v>662</v>
      </c>
    </row>
    <row r="65" ht="62.25">
      <c r="A65" s="97" t="s">
        <v>656</v>
      </c>
    </row>
    <row r="66" ht="15">
      <c r="A66" s="88"/>
    </row>
    <row r="67" ht="15">
      <c r="A67" s="82" t="s">
        <v>621</v>
      </c>
    </row>
    <row r="68" ht="62.25">
      <c r="A68" s="81" t="s">
        <v>649</v>
      </c>
    </row>
    <row r="69" ht="13.5">
      <c r="A69" s="83"/>
    </row>
    <row r="70" ht="15">
      <c r="A70" s="80" t="s">
        <v>622</v>
      </c>
    </row>
    <row r="71" ht="15">
      <c r="A71" s="81" t="s">
        <v>623</v>
      </c>
    </row>
    <row r="72" ht="15">
      <c r="A72" s="81" t="s">
        <v>624</v>
      </c>
    </row>
    <row r="73" ht="15">
      <c r="A73" s="81" t="s">
        <v>625</v>
      </c>
    </row>
    <row r="74" ht="15">
      <c r="A74" s="86" t="s">
        <v>650</v>
      </c>
    </row>
    <row r="75" ht="13.5">
      <c r="A75" s="83"/>
    </row>
    <row r="76" ht="15">
      <c r="A76" s="98" t="s">
        <v>626</v>
      </c>
    </row>
    <row r="77" ht="15">
      <c r="A77" s="81" t="s">
        <v>627</v>
      </c>
    </row>
    <row r="78" ht="15">
      <c r="A78" s="81" t="s">
        <v>628</v>
      </c>
    </row>
    <row r="79" ht="15">
      <c r="A79" s="81" t="s">
        <v>629</v>
      </c>
    </row>
    <row r="80" ht="15">
      <c r="A80" s="86" t="s">
        <v>650</v>
      </c>
    </row>
    <row r="81" ht="13.5">
      <c r="A81" s="83"/>
    </row>
    <row r="82" ht="16.5">
      <c r="A82" s="85" t="s">
        <v>663</v>
      </c>
    </row>
    <row r="83" ht="30.75">
      <c r="A83" s="81" t="s">
        <v>651</v>
      </c>
    </row>
    <row r="84" ht="13.5">
      <c r="A84" s="83"/>
    </row>
    <row r="85" ht="15">
      <c r="A85" s="80" t="s">
        <v>664</v>
      </c>
    </row>
    <row r="86" ht="13.5">
      <c r="A86" s="89" t="s">
        <v>652</v>
      </c>
    </row>
    <row r="87" ht="13.5">
      <c r="A87" s="89"/>
    </row>
    <row r="88" ht="13.5">
      <c r="A88" s="90" t="s">
        <v>665</v>
      </c>
    </row>
    <row r="89" ht="41.25">
      <c r="A89" s="89" t="s">
        <v>653</v>
      </c>
    </row>
    <row r="90" ht="13.5">
      <c r="A90" s="83"/>
    </row>
    <row r="91" ht="13.5">
      <c r="A91" s="90" t="s">
        <v>666</v>
      </c>
    </row>
    <row r="92" ht="41.25">
      <c r="A92" s="89" t="s">
        <v>630</v>
      </c>
    </row>
    <row r="93" ht="60.75" customHeight="1">
      <c r="A93" s="93" t="s">
        <v>631</v>
      </c>
    </row>
    <row r="94" ht="54.75">
      <c r="A94" s="91" t="s">
        <v>632</v>
      </c>
    </row>
    <row r="95" ht="13.5">
      <c r="A95" s="336"/>
    </row>
    <row r="96" ht="13.5">
      <c r="A96" s="91"/>
    </row>
    <row r="97" ht="13.5">
      <c r="A97" s="92" t="s">
        <v>655</v>
      </c>
    </row>
    <row r="98" ht="15">
      <c r="A98" s="81" t="s">
        <v>633</v>
      </c>
    </row>
    <row r="99" ht="46.5">
      <c r="A99" s="70" t="s">
        <v>634</v>
      </c>
    </row>
    <row r="105" ht="12.75">
      <c r="A105">
        <v>0</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6"/>
  <sheetViews>
    <sheetView zoomScalePageLayoutView="0" workbookViewId="0" topLeftCell="A1">
      <selection activeCell="A2" sqref="A2"/>
    </sheetView>
  </sheetViews>
  <sheetFormatPr defaultColWidth="11.421875" defaultRowHeight="12.75"/>
  <cols>
    <col min="1" max="1" width="81.421875" style="105" customWidth="1"/>
  </cols>
  <sheetData>
    <row r="1" ht="15">
      <c r="A1" s="121" t="s">
        <v>114</v>
      </c>
    </row>
    <row r="2" ht="15">
      <c r="A2" s="122" t="s">
        <v>400</v>
      </c>
    </row>
    <row r="3" ht="30.75">
      <c r="A3" s="123" t="s">
        <v>672</v>
      </c>
    </row>
    <row r="4" ht="28.5">
      <c r="A4" s="99" t="s">
        <v>225</v>
      </c>
    </row>
    <row r="5" ht="12.75">
      <c r="A5" s="100" t="s">
        <v>673</v>
      </c>
    </row>
    <row r="6" ht="52.5">
      <c r="A6" s="101" t="s">
        <v>674</v>
      </c>
    </row>
    <row r="7" ht="26.25">
      <c r="A7" s="102" t="s">
        <v>675</v>
      </c>
    </row>
    <row r="8" ht="12.75">
      <c r="A8" s="103" t="s">
        <v>676</v>
      </c>
    </row>
    <row r="9" ht="26.25">
      <c r="A9" s="101" t="s">
        <v>677</v>
      </c>
    </row>
    <row r="10" ht="39">
      <c r="A10" s="102" t="s">
        <v>684</v>
      </c>
    </row>
    <row r="11" ht="52.5">
      <c r="A11" s="104" t="s">
        <v>678</v>
      </c>
    </row>
    <row r="12" ht="39">
      <c r="A12" s="104" t="s">
        <v>679</v>
      </c>
    </row>
    <row r="13" ht="39">
      <c r="A13" s="101" t="s">
        <v>680</v>
      </c>
    </row>
    <row r="14" ht="12.75">
      <c r="A14" s="101" t="s">
        <v>681</v>
      </c>
    </row>
    <row r="15" ht="12.75">
      <c r="A15" s="103" t="s">
        <v>682</v>
      </c>
    </row>
    <row r="16" ht="26.25">
      <c r="A16" s="101" t="s">
        <v>683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BÁSICAS PROCESO ASEGURADORAS 2013</dc:title>
  <dc:subject/>
  <dc:creator>AON COLOMBIA Néstor guerra</dc:creator>
  <cp:keywords/>
  <dc:description/>
  <cp:lastModifiedBy>Nestor Guerra</cp:lastModifiedBy>
  <cp:lastPrinted>2020-01-19T15:36:33Z</cp:lastPrinted>
  <dcterms:created xsi:type="dcterms:W3CDTF">2007-09-22T21:35:20Z</dcterms:created>
  <dcterms:modified xsi:type="dcterms:W3CDTF">2020-01-24T17:29:05Z</dcterms:modified>
  <cp:category/>
  <cp:version/>
  <cp:contentType/>
  <cp:contentStatus/>
</cp:coreProperties>
</file>